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MEDILABOR\"/>
    </mc:Choice>
  </mc:AlternateContent>
  <xr:revisionPtr revIDLastSave="0" documentId="13_ncr:1_{7E55B94C-818A-4731-9556-9D412BBE2E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perativos" sheetId="5" r:id="rId1"/>
    <sheet name="mandos medios" sheetId="4" r:id="rId2"/>
    <sheet name="Hoja1" sheetId="1" r:id="rId3"/>
    <sheet name="Hoja2" sheetId="2" state="hidden" r:id="rId4"/>
    <sheet name="Hoja3" sheetId="3" state="hidden" r:id="rId5"/>
  </sheets>
  <externalReferences>
    <externalReference r:id="rId6"/>
  </externalReferences>
  <definedNames>
    <definedName name="_xlnm._FilterDatabase" localSheetId="2" hidden="1">Hoja1!$A$1:$G$414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44" i="1"/>
  <c r="F45" i="1"/>
  <c r="F46" i="1"/>
  <c r="F47" i="1"/>
  <c r="F48" i="1"/>
  <c r="F49" i="1"/>
  <c r="F50" i="1"/>
  <c r="F51" i="1"/>
  <c r="F52" i="1"/>
  <c r="F53" i="1"/>
  <c r="F68" i="1"/>
  <c r="F69" i="1"/>
  <c r="F70" i="1"/>
  <c r="F71" i="1"/>
  <c r="F72" i="1"/>
  <c r="F73" i="1"/>
  <c r="F74" i="1"/>
  <c r="F75" i="1"/>
  <c r="F84" i="1"/>
  <c r="F85" i="1"/>
  <c r="F86" i="1"/>
  <c r="F87" i="1"/>
  <c r="F88" i="1"/>
  <c r="F89" i="1"/>
  <c r="F90" i="1"/>
  <c r="F91" i="1"/>
  <c r="F92" i="1"/>
  <c r="F93" i="1"/>
  <c r="F94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7" i="1"/>
  <c r="F169" i="1"/>
  <c r="F170" i="1"/>
  <c r="F171" i="1"/>
  <c r="F200" i="1"/>
  <c r="F201" i="1"/>
  <c r="F202" i="1"/>
  <c r="F215" i="1"/>
  <c r="F216" i="1"/>
  <c r="F217" i="1"/>
  <c r="F218" i="1"/>
  <c r="F219" i="1"/>
  <c r="F220" i="1"/>
  <c r="F221" i="1"/>
  <c r="F222" i="1"/>
  <c r="F267" i="1"/>
  <c r="F268" i="1"/>
  <c r="F269" i="1"/>
  <c r="F270" i="1"/>
  <c r="F271" i="1"/>
  <c r="F272" i="1"/>
  <c r="F273" i="1"/>
  <c r="F274" i="1"/>
  <c r="F275" i="1"/>
  <c r="F276" i="1"/>
  <c r="F278" i="1"/>
  <c r="F279" i="1"/>
  <c r="F280" i="1"/>
  <c r="F281" i="1"/>
  <c r="F282" i="1"/>
  <c r="F283" i="1"/>
  <c r="F284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17" i="1"/>
  <c r="F318" i="1"/>
  <c r="F319" i="1"/>
  <c r="F320" i="1"/>
  <c r="F321" i="1"/>
  <c r="F322" i="1"/>
  <c r="F323" i="1"/>
  <c r="F324" i="1"/>
  <c r="F325" i="1"/>
  <c r="F331" i="1"/>
  <c r="F332" i="1"/>
  <c r="F333" i="1"/>
  <c r="F343" i="1"/>
  <c r="F344" i="1"/>
  <c r="F345" i="1"/>
  <c r="F346" i="1"/>
  <c r="F347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8" i="1"/>
  <c r="F379" i="1"/>
  <c r="F394" i="1"/>
  <c r="F395" i="1"/>
  <c r="F396" i="1"/>
  <c r="F397" i="1"/>
  <c r="F39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76" i="1"/>
  <c r="F77" i="1"/>
  <c r="F78" i="1"/>
  <c r="F79" i="1"/>
  <c r="F80" i="1"/>
  <c r="F81" i="1"/>
  <c r="F82" i="1"/>
  <c r="F83" i="1"/>
  <c r="F95" i="1"/>
  <c r="F96" i="1"/>
  <c r="F97" i="1"/>
  <c r="F98" i="1"/>
  <c r="F99" i="1"/>
  <c r="F100" i="1"/>
  <c r="F101" i="1"/>
  <c r="F102" i="1"/>
  <c r="F103" i="1"/>
  <c r="F104" i="1"/>
  <c r="F105" i="1"/>
  <c r="F106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62" i="1"/>
  <c r="F163" i="1"/>
  <c r="F164" i="1"/>
  <c r="F165" i="1"/>
  <c r="F166" i="1"/>
  <c r="F168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77" i="1"/>
  <c r="F285" i="1"/>
  <c r="F286" i="1"/>
  <c r="F287" i="1"/>
  <c r="F288" i="1"/>
  <c r="F289" i="1"/>
  <c r="F290" i="1"/>
  <c r="F291" i="1"/>
  <c r="F306" i="1"/>
  <c r="F307" i="1"/>
  <c r="F308" i="1"/>
  <c r="F309" i="1"/>
  <c r="F310" i="1"/>
  <c r="F311" i="1"/>
  <c r="F312" i="1"/>
  <c r="F313" i="1"/>
  <c r="F314" i="1"/>
  <c r="F315" i="1"/>
  <c r="F316" i="1"/>
  <c r="F326" i="1"/>
  <c r="F327" i="1"/>
  <c r="F328" i="1"/>
  <c r="F329" i="1"/>
  <c r="F330" i="1"/>
  <c r="F334" i="1"/>
  <c r="F335" i="1"/>
  <c r="F336" i="1"/>
  <c r="F337" i="1"/>
  <c r="F338" i="1"/>
  <c r="F339" i="1"/>
  <c r="F340" i="1"/>
  <c r="F341" i="1"/>
  <c r="F342" i="1"/>
  <c r="F348" i="1"/>
  <c r="F349" i="1"/>
  <c r="F350" i="1"/>
  <c r="F351" i="1"/>
  <c r="F352" i="1"/>
  <c r="F353" i="1"/>
  <c r="F354" i="1"/>
  <c r="F355" i="1"/>
  <c r="F356" i="1"/>
  <c r="F372" i="1"/>
  <c r="F373" i="1"/>
  <c r="F374" i="1"/>
  <c r="F375" i="1"/>
  <c r="F376" i="1"/>
  <c r="F377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E15" i="3"/>
  <c r="G14" i="3"/>
  <c r="E13" i="3"/>
  <c r="E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3F358400-C3D8-4981-AB5A-0FD48D6E7C78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28B0A37D-FE50-407B-AA3E-9E7C648F2DD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<sst xmlns="http://schemas.openxmlformats.org/spreadsheetml/2006/main" count="4261" uniqueCount="191">
  <si>
    <t>PARES</t>
  </si>
  <si>
    <t>SUBORDINADO</t>
  </si>
  <si>
    <t>SUPERVISOR</t>
  </si>
  <si>
    <t>0104164918</t>
  </si>
  <si>
    <t>0105494090</t>
  </si>
  <si>
    <t>0106655368</t>
  </si>
  <si>
    <t>0201416856</t>
  </si>
  <si>
    <t>0401772611</t>
  </si>
  <si>
    <t>0401847488</t>
  </si>
  <si>
    <t>0501601645</t>
  </si>
  <si>
    <t>0503576670</t>
  </si>
  <si>
    <t>0602702664</t>
  </si>
  <si>
    <t>0604329847</t>
  </si>
  <si>
    <t>0804456457</t>
  </si>
  <si>
    <t>0911809671</t>
  </si>
  <si>
    <t>0915570998</t>
  </si>
  <si>
    <t>0920166659</t>
  </si>
  <si>
    <t>0921899969</t>
  </si>
  <si>
    <t>0921900262</t>
  </si>
  <si>
    <t>0923191944</t>
  </si>
  <si>
    <t>0925043507</t>
  </si>
  <si>
    <t>0926248360</t>
  </si>
  <si>
    <t>0926804626</t>
  </si>
  <si>
    <t>0928487750</t>
  </si>
  <si>
    <t>0928760834</t>
  </si>
  <si>
    <t>0929463321</t>
  </si>
  <si>
    <t>0929695112</t>
  </si>
  <si>
    <t>0930182084</t>
  </si>
  <si>
    <t>0930342969</t>
  </si>
  <si>
    <t>0930861976</t>
  </si>
  <si>
    <t>0940568439</t>
  </si>
  <si>
    <t>0941582942</t>
  </si>
  <si>
    <t>0952414514</t>
  </si>
  <si>
    <t>0954329967</t>
  </si>
  <si>
    <t>0955282801</t>
  </si>
  <si>
    <t>0958821589</t>
  </si>
  <si>
    <t>0962537825</t>
  </si>
  <si>
    <t>1003387063</t>
  </si>
  <si>
    <t>106222136</t>
  </si>
  <si>
    <t>1203208200</t>
  </si>
  <si>
    <t>1207609577</t>
  </si>
  <si>
    <t>1310831092</t>
  </si>
  <si>
    <t>1312255399</t>
  </si>
  <si>
    <t>1314740448</t>
  </si>
  <si>
    <t>1316399367</t>
  </si>
  <si>
    <t>1705913695</t>
  </si>
  <si>
    <t>1708356579</t>
  </si>
  <si>
    <t>1710618255</t>
  </si>
  <si>
    <t>1710684075</t>
  </si>
  <si>
    <t>1710873298</t>
  </si>
  <si>
    <t>1712411261</t>
  </si>
  <si>
    <t>1713570685</t>
  </si>
  <si>
    <t>1714018817</t>
  </si>
  <si>
    <t>1714934138</t>
  </si>
  <si>
    <t>1714987151</t>
  </si>
  <si>
    <t>1715202824</t>
  </si>
  <si>
    <t>1716283641</t>
  </si>
  <si>
    <t>1716684442</t>
  </si>
  <si>
    <t>1716952682</t>
  </si>
  <si>
    <t>1717589657</t>
  </si>
  <si>
    <t>1718213562</t>
  </si>
  <si>
    <t>1718814922</t>
  </si>
  <si>
    <t>1718833641</t>
  </si>
  <si>
    <t>1719872887</t>
  </si>
  <si>
    <t>1720574761</t>
  </si>
  <si>
    <t>1720915626</t>
  </si>
  <si>
    <t>1721873196</t>
  </si>
  <si>
    <t>1721934899</t>
  </si>
  <si>
    <t>1722120506</t>
  </si>
  <si>
    <t>1722251608</t>
  </si>
  <si>
    <t>1722384672</t>
  </si>
  <si>
    <t>1722616941</t>
  </si>
  <si>
    <t>1723025175</t>
  </si>
  <si>
    <t>1723260467</t>
  </si>
  <si>
    <t>1723614432</t>
  </si>
  <si>
    <t>1724610942</t>
  </si>
  <si>
    <t>1724774839</t>
  </si>
  <si>
    <t>1725432999</t>
  </si>
  <si>
    <t>1725803413</t>
  </si>
  <si>
    <t>1752002509</t>
  </si>
  <si>
    <t>1757161052</t>
  </si>
  <si>
    <t>1757872096</t>
  </si>
  <si>
    <t>1759588237</t>
  </si>
  <si>
    <t>1803431657</t>
  </si>
  <si>
    <t>2300536543</t>
  </si>
  <si>
    <t>NO. IDENTIFICACION EVALUADO</t>
  </si>
  <si>
    <t>NOMBRE EVALUADO</t>
  </si>
  <si>
    <t>NO. IDENTIFICACION EVALUADOR</t>
  </si>
  <si>
    <t>NOMBRE EVALUADOR</t>
  </si>
  <si>
    <t>RELACION</t>
  </si>
  <si>
    <t>AGUILAR GARCIA JOSELYN ISABEL</t>
  </si>
  <si>
    <t>ROCAFUERTE MAXIMI ELAINE STEFANIA</t>
  </si>
  <si>
    <t>ALVARADO TORRES DANIELA SUSANA</t>
  </si>
  <si>
    <t>YAGUACHI AGUALSACA MARIA JAQUELINE</t>
  </si>
  <si>
    <t>ALAVA ZAMBRANO DANNA NICOLLE</t>
  </si>
  <si>
    <t>VALLEJO QUINTANA CHRISTIAN EDUARDO</t>
  </si>
  <si>
    <t>1314244771</t>
  </si>
  <si>
    <t>ALCIVAR MIELES ANA MARÍA</t>
  </si>
  <si>
    <t>1313019208</t>
  </si>
  <si>
    <t>BRAVO ZAMBRANO DERLIZ JOSUE</t>
  </si>
  <si>
    <t>CHICAIZA ALOMOTO ALEX SANTIAGO</t>
  </si>
  <si>
    <t>VASQUEZ DOMINGUEZ JONATHAN BOLIVAR</t>
  </si>
  <si>
    <t>1317971586</t>
  </si>
  <si>
    <t>ARIAS CADENA JUAN CARLOS</t>
  </si>
  <si>
    <t>DIAZ BARAHONA JAIME ROBERTO</t>
  </si>
  <si>
    <t>1750925537</t>
  </si>
  <si>
    <t>BARBERO TORRES MARTIN RAFAEL</t>
  </si>
  <si>
    <t>CEPEDA QUINCHIGUANGO JAIRO NICOLAS</t>
  </si>
  <si>
    <t>CORAL PERALTA GIOVANNY SANTIAGO</t>
  </si>
  <si>
    <t>MUÑOZ VERA YANDRY GABRIEL</t>
  </si>
  <si>
    <t>ORNA PROAÑO DIEGO FRANCISCO</t>
  </si>
  <si>
    <t>VINUEZA VERA STALIN ROLANDO</t>
  </si>
  <si>
    <t>ARROBA BUENAÑO JORGE ROBERTO</t>
  </si>
  <si>
    <t>COLOMA ANDRADE BRAULIO ARMANDO</t>
  </si>
  <si>
    <t>1600499089</t>
  </si>
  <si>
    <t>BALCAZAR BUSTAMANTE  CHRISTIAN ADRIAN</t>
  </si>
  <si>
    <t>JACOME MORETA GUSTAVO ISRAEL</t>
  </si>
  <si>
    <t>LEMA RODRIGUEZ MARVIN SANTIAGO</t>
  </si>
  <si>
    <t>MONTERO SANCHEZ JEFFERSON ANDRES</t>
  </si>
  <si>
    <t>SINGO SALAZAR DENNYS ALEXANDER</t>
  </si>
  <si>
    <t>TAMAYO ROMERO BYRON JAVIER</t>
  </si>
  <si>
    <t>BADILLO MOLINA PAUL OSWALDO</t>
  </si>
  <si>
    <t>BAUTISTA CHIMARRO RAMIRO DAVID</t>
  </si>
  <si>
    <t>CASTRO URDIALES DARIO VINICIO</t>
  </si>
  <si>
    <t>CONFORME CARREÑO CARLOS JOSE</t>
  </si>
  <si>
    <t>ROMERO CHICAIZA ALEX BLADIMIR</t>
  </si>
  <si>
    <t>ZUÑIGA GUEVARA GINA LISSETTE</t>
  </si>
  <si>
    <t>1805172200</t>
  </si>
  <si>
    <t>BRAVO RIERA KEVIN ITALO</t>
  </si>
  <si>
    <t>MERO GARCIA BRYAN XAVIER</t>
  </si>
  <si>
    <t>ORELLANA APOLITANO JORGE  GABRIEL</t>
  </si>
  <si>
    <t>PALMA BACUSOY ERICK STEPHANO</t>
  </si>
  <si>
    <t>QUISPE BERMUDEZ OSCAR  DANIEL</t>
  </si>
  <si>
    <t>BAQUE BAZAN JOSETH MIGUEL</t>
  </si>
  <si>
    <t>BARROS CEVALLOS HECTOR UFREDO</t>
  </si>
  <si>
    <t>CORTEZ TENORIO WILSON NICASIO</t>
  </si>
  <si>
    <t>MIELES OCHOA RAY FABRICIO</t>
  </si>
  <si>
    <t>SUAREZ LOPEZ EDUARDO STEFANO</t>
  </si>
  <si>
    <t>VELIZ LAME RAUL HORACIO</t>
  </si>
  <si>
    <t>YAGUAL MITE DANILO XAVIER</t>
  </si>
  <si>
    <t>VACAS ESTRELLA JORGE</t>
  </si>
  <si>
    <t>1713758298</t>
  </si>
  <si>
    <t>BURBANO LLUMIQUINGA CAROLINA ELIZABETH</t>
  </si>
  <si>
    <t>CAICEDO RODRIGUEZ JUAN PATRICIO</t>
  </si>
  <si>
    <t>CEBALLOS CAGUASANGO MARIA GERMANIA</t>
  </si>
  <si>
    <t>FUENTES CASTILLO ROBERTO CARLOS</t>
  </si>
  <si>
    <t>LOPEZ ROJAS CARLOS AUGUSTO</t>
  </si>
  <si>
    <t>MEDINA FERRIN DAVID SAMUEL</t>
  </si>
  <si>
    <t>PORTERO BARAHONA FRANCISCO JAVIER</t>
  </si>
  <si>
    <t>SUASNAVAS LAGOS JENNIFER GABRIELA</t>
  </si>
  <si>
    <t>VASCONEZ VILLAFUERTE MIRIAN FERNANDA</t>
  </si>
  <si>
    <t>1721365698</t>
  </si>
  <si>
    <t>JORGE OSWALDO DURAN VACA</t>
  </si>
  <si>
    <t>CHARRO TENEMASA YESENIA NEREIDA</t>
  </si>
  <si>
    <t>CEDEÑO URRUNAGA ANGELICA VANESSA</t>
  </si>
  <si>
    <t>RECALDE SOSA ERIKA DAYAN</t>
  </si>
  <si>
    <t>PAREDES CORRALES JOSE FABRICIO</t>
  </si>
  <si>
    <t>CARDENAS COLOMBO NOHELIA NAKARY</t>
  </si>
  <si>
    <t>CORNEJO ALCIVAR SONIA VANESSA</t>
  </si>
  <si>
    <t>ESCANDON MORENO ANDREA FABIOLA</t>
  </si>
  <si>
    <t>GRANJA HERRERA ROSALIA JOSELYN</t>
  </si>
  <si>
    <t>GUAYAQUIL ORTIZ GUSTAVO MIGUEL</t>
  </si>
  <si>
    <t xml:space="preserve">MEDINA ALAVA  JUAN CARLOS </t>
  </si>
  <si>
    <t>MENA PEREZ DIEGO MIGUEL</t>
  </si>
  <si>
    <t>MERA MENENDEZ HERNAN GEOVANNY</t>
  </si>
  <si>
    <t>UYAGUARI MALLA OSCAR FABIAN</t>
  </si>
  <si>
    <t>VALDIVIESO PROAÑO ALEJANDRO STEVEN</t>
  </si>
  <si>
    <t>VALENCIA TUSA ISRAEL ALEJANDRO</t>
  </si>
  <si>
    <t>VILLACIS CANO FREDDY JAVIER</t>
  </si>
  <si>
    <t>ZAMBRANO ANDRADE CRISTHIAN ELIAN</t>
  </si>
  <si>
    <t>COLLAGUAZO RODRIGUEZ MONICA JEANNETH</t>
  </si>
  <si>
    <t>ORTEGA DELGADO MAGERLLY BELEN</t>
  </si>
  <si>
    <t>FLOR PINTADO IVAN ANDRES</t>
  </si>
  <si>
    <t>GOMEZ PEREZ PEREZ MARVIN</t>
  </si>
  <si>
    <t>GUILLEN SÁNCHEZ HENRRY RAMIRO</t>
  </si>
  <si>
    <t>RODRIGUEZ MACKLIFF MELINA MICHELLE</t>
  </si>
  <si>
    <t>VERA LASSO RUTH NELLY</t>
  </si>
  <si>
    <t>VIVAS MARTINEZ GERARDO GABRIEL</t>
  </si>
  <si>
    <t>DIAZ RUALES  PAUL ANDRES</t>
  </si>
  <si>
    <t>ESTACIO LINDAO ISAAC DANIEL</t>
  </si>
  <si>
    <t xml:space="preserve">GUEVARA ARAUJO ALEJANDRA DANIELA  </t>
  </si>
  <si>
    <t>FALQUEZ FIGUEROA JOSELINE LISSETTE</t>
  </si>
  <si>
    <t>LOVATO ESPINOSA MICHELLE DOMÉNICA</t>
  </si>
  <si>
    <t>ORELLANA CHOEZ JOSELYN YOMAIRA</t>
  </si>
  <si>
    <t>RAMIREZ SANCHEZ DEL CARMEN</t>
  </si>
  <si>
    <t>FLORES SAMPEDRO CARLOS FERNANDO</t>
  </si>
  <si>
    <t>SOTO NARVAEZ FREDDY ISIDRO</t>
  </si>
  <si>
    <t>LARA MAZON JESSICA VIVIANA</t>
  </si>
  <si>
    <t xml:space="preserve">MALDONADO SARANGO PAOLA GABRIELA </t>
  </si>
  <si>
    <t>TITUAÑA LINCANGO WENDY GABRIELA</t>
  </si>
  <si>
    <t>PINEDA FLORES DIANA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</si>
</sst>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4" fillId="2" borderId="1" xfId="0" applyNumberFormat="1" applyFont="1" applyFill="1" applyBorder="1"/>
    <xf numFmtId="0" fontId="4" fillId="2" borderId="1" xfId="0" applyFont="1" applyFill="1" applyBorder="1"/>
    <xf numFmtId="49" fontId="4" fillId="2" borderId="2" xfId="0" applyNumberFormat="1" applyFont="1" applyFill="1" applyBorder="1"/>
    <xf numFmtId="0" fontId="4" fillId="2" borderId="0" xfId="0" applyFont="1" applyFill="1"/>
    <xf numFmtId="49" fontId="5" fillId="2" borderId="1" xfId="0" applyNumberFormat="1" applyFont="1" applyFill="1" applyBorder="1"/>
    <xf numFmtId="0" fontId="5" fillId="2" borderId="1" xfId="0" applyFont="1" applyFill="1" applyBorder="1"/>
    <xf numFmtId="49" fontId="4" fillId="2" borderId="1" xfId="0" quotePrefix="1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4" borderId="0" xfId="0" applyFill="1"/>
    <xf numFmtId="0" fontId="7" fillId="3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2" borderId="0" xfId="0" quotePrefix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8" fillId="5" borderId="0" xfId="0" applyFont="1" applyFill="1" applyBorder="1"/>
    <xf numFmtId="0" fontId="8" fillId="5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yl\Documents\2-EVALUAR\1-MEXICO\3-SERVICIO%20AL%20CLIENTE\MEDILABOR\Formato_carga_evaluados%20-%20TOTAL.xlsx" TargetMode="External"/><Relationship Id="rId1" Type="http://schemas.openxmlformats.org/officeDocument/2006/relationships/externalLinkPath" Target="Formato_carga_evaluados%20-%20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dos medios"/>
      <sheetName val="Hoja1"/>
      <sheetName val="operativos"/>
    </sheetNames>
    <sheetDataSet>
      <sheetData sheetId="0"/>
      <sheetData sheetId="1">
        <row r="2">
          <cell r="B2" t="str">
            <v>0954329967</v>
          </cell>
          <cell r="C2" t="str">
            <v xml:space="preserve">JOSELYN ISABEL </v>
          </cell>
          <cell r="D2" t="str">
            <v>AGUILAR GARCIA</v>
          </cell>
          <cell r="E2" t="str">
            <v>compraspublicasgye@medilaborsa.com</v>
          </cell>
          <cell r="F2" t="str">
            <v>GUAYAQUIL</v>
          </cell>
          <cell r="G2" t="str">
            <v>COMERCIAL</v>
          </cell>
          <cell r="H2" t="str">
            <v>Coordinadora de Compras Públicas</v>
          </cell>
          <cell r="I2" t="str">
            <v>Supervisor de Ventas</v>
          </cell>
          <cell r="J2" t="str">
            <v>0928487750</v>
          </cell>
          <cell r="K2" t="str">
            <v>Supervisor-Coordinador</v>
          </cell>
        </row>
        <row r="3">
          <cell r="B3" t="str">
            <v>1317971586</v>
          </cell>
          <cell r="C3" t="str">
            <v>DANNA NICOLLE</v>
          </cell>
          <cell r="D3" t="str">
            <v xml:space="preserve">ALAVA ZAMBRANO </v>
          </cell>
          <cell r="E3" t="str">
            <v>d.alava@medilaborsa.com</v>
          </cell>
          <cell r="F3" t="str">
            <v>GUAYAQUIL</v>
          </cell>
          <cell r="G3" t="str">
            <v>COMERCIAL</v>
          </cell>
          <cell r="H3" t="str">
            <v>Asesor de Aplicaciones</v>
          </cell>
          <cell r="I3" t="str">
            <v>Cordinador de Mantenimiento</v>
          </cell>
          <cell r="J3" t="str">
            <v>1713570685</v>
          </cell>
          <cell r="K3" t="str">
            <v>Asesor</v>
          </cell>
        </row>
        <row r="4">
          <cell r="B4" t="str">
            <v>1314244771</v>
          </cell>
          <cell r="C4" t="str">
            <v xml:space="preserve">ANA MARÍA </v>
          </cell>
          <cell r="D4" t="str">
            <v>ALCIVAR MIELES</v>
          </cell>
          <cell r="E4" t="str">
            <v>a.alcivar@medilaborsa.com</v>
          </cell>
          <cell r="F4" t="str">
            <v>GUAYAQUIL</v>
          </cell>
          <cell r="G4" t="str">
            <v>COMERCIAL</v>
          </cell>
          <cell r="H4" t="str">
            <v>Asesor de Aplicaciones</v>
          </cell>
          <cell r="I4" t="str">
            <v>Cordinador de Mantenimiento</v>
          </cell>
          <cell r="J4" t="str">
            <v>1713570685</v>
          </cell>
          <cell r="K4" t="str">
            <v>Asesor</v>
          </cell>
        </row>
        <row r="5">
          <cell r="B5" t="str">
            <v>0958821589</v>
          </cell>
          <cell r="C5" t="str">
            <v xml:space="preserve">DANIELA SUSANA </v>
          </cell>
          <cell r="D5" t="str">
            <v>ALVARADO TORRES</v>
          </cell>
          <cell r="E5" t="str">
            <v>cotizacionesgye@medilaborsa.com</v>
          </cell>
          <cell r="F5" t="str">
            <v>GUAYAQUIL</v>
          </cell>
          <cell r="G5" t="str">
            <v>COMERCIAL</v>
          </cell>
          <cell r="H5" t="str">
            <v>Asistente de Compras Públicas</v>
          </cell>
          <cell r="I5" t="str">
            <v>Coordinadora de Compras Públicas</v>
          </cell>
          <cell r="J5" t="str">
            <v>0954329967</v>
          </cell>
          <cell r="K5" t="str">
            <v>Asistente-Auxiliar</v>
          </cell>
        </row>
        <row r="6">
          <cell r="B6" t="str">
            <v>0501601645</v>
          </cell>
          <cell r="C6" t="str">
            <v xml:space="preserve">JUAN </v>
          </cell>
          <cell r="D6" t="str">
            <v>ARIAS CADENA</v>
          </cell>
          <cell r="E6" t="str">
            <v>jc.arias@medilaborsa.com</v>
          </cell>
          <cell r="F6" t="str">
            <v>QUITO</v>
          </cell>
          <cell r="G6" t="str">
            <v>OPERACIONES</v>
          </cell>
          <cell r="H6" t="str">
            <v>Asistente de Logística Y Distribución</v>
          </cell>
          <cell r="I6" t="str">
            <v>Jefe de Logistica y Distribución</v>
          </cell>
          <cell r="J6" t="str">
            <v>1716283641</v>
          </cell>
          <cell r="K6" t="str">
            <v>Asistente-Auxiliar</v>
          </cell>
        </row>
        <row r="7">
          <cell r="B7" t="str">
            <v>1805172200</v>
          </cell>
          <cell r="C7" t="str">
            <v>JORGE ROBERTO</v>
          </cell>
          <cell r="D7" t="str">
            <v>ARROBA BUENAÑO</v>
          </cell>
          <cell r="E7" t="str">
            <v>r.arroba@medilaborsa.com</v>
          </cell>
          <cell r="F7" t="str">
            <v>AMBATO</v>
          </cell>
          <cell r="G7" t="str">
            <v>COMERCIAL</v>
          </cell>
          <cell r="H7" t="str">
            <v>Ing. de Mantenimiento</v>
          </cell>
          <cell r="I7" t="str">
            <v>Coordinador de Servicio Técnico</v>
          </cell>
          <cell r="J7" t="str">
            <v>0602702664</v>
          </cell>
          <cell r="K7" t="str">
            <v>Asistente-Auxiliar</v>
          </cell>
        </row>
        <row r="8">
          <cell r="B8" t="str">
            <v>1721365698</v>
          </cell>
          <cell r="C8" t="str">
            <v>PAUL OSWALDO</v>
          </cell>
          <cell r="D8" t="str">
            <v>BADILLO MOLINA</v>
          </cell>
          <cell r="E8" t="str">
            <v>p.badillo@medilaborsa.com</v>
          </cell>
          <cell r="F8" t="str">
            <v>QUITO</v>
          </cell>
          <cell r="G8" t="str">
            <v>COMERCIAL</v>
          </cell>
          <cell r="H8" t="str">
            <v>Asesor de Aplicaciones</v>
          </cell>
          <cell r="I8" t="str">
            <v>Coordinador de Servicio Técnico</v>
          </cell>
          <cell r="J8" t="str">
            <v>0602702664</v>
          </cell>
          <cell r="K8" t="str">
            <v>Asesor</v>
          </cell>
        </row>
        <row r="9">
          <cell r="B9" t="str">
            <v>1600499089</v>
          </cell>
          <cell r="C9" t="str">
            <v>CHRISTIAN ADRIAN</v>
          </cell>
          <cell r="D9" t="str">
            <v xml:space="preserve">BALCAZAR BUSTAMANTE </v>
          </cell>
          <cell r="E9" t="str">
            <v>c.balcazar@medilaborsa.com</v>
          </cell>
          <cell r="F9" t="str">
            <v>QUITO</v>
          </cell>
          <cell r="G9" t="str">
            <v>COMERCIAL</v>
          </cell>
          <cell r="H9" t="str">
            <v>Ing. de Mantenimiento</v>
          </cell>
          <cell r="I9" t="str">
            <v>Coordinador de Servicio Técnico</v>
          </cell>
          <cell r="J9" t="str">
            <v>0602702664</v>
          </cell>
          <cell r="K9" t="str">
            <v>Asistente-Auxiliar</v>
          </cell>
        </row>
        <row r="10">
          <cell r="B10" t="str">
            <v>0921900262</v>
          </cell>
          <cell r="C10" t="str">
            <v>JOSETH MIGUEL</v>
          </cell>
          <cell r="D10" t="str">
            <v>BAQUE BAZAN</v>
          </cell>
          <cell r="E10" t="str">
            <v>j.baque@medilaborsa.com</v>
          </cell>
          <cell r="F10" t="str">
            <v>GUAYAQUIL</v>
          </cell>
          <cell r="G10" t="str">
            <v>OPERACIONES</v>
          </cell>
          <cell r="H10" t="str">
            <v>Asistente de Logística Y Distribución</v>
          </cell>
          <cell r="I10" t="str">
            <v>Jefe de Logistica y Distribución</v>
          </cell>
          <cell r="J10" t="str">
            <v>0930182084</v>
          </cell>
          <cell r="K10" t="str">
            <v>Asistente-Auxiliar</v>
          </cell>
        </row>
        <row r="11">
          <cell r="B11" t="str">
            <v>1750925537</v>
          </cell>
          <cell r="C11" t="str">
            <v>MARTIN RAFAEL</v>
          </cell>
          <cell r="D11" t="str">
            <v>BARBERO TORRES</v>
          </cell>
          <cell r="E11" t="str">
            <v>m.barbero@medilaborsa.com</v>
          </cell>
          <cell r="F11" t="str">
            <v>QUITO</v>
          </cell>
          <cell r="G11" t="str">
            <v>OPERACIONES</v>
          </cell>
          <cell r="H11" t="str">
            <v>Asistente de Logística Y Distribución</v>
          </cell>
          <cell r="I11" t="str">
            <v>Jefe de Logistica y Distribución</v>
          </cell>
          <cell r="J11" t="str">
            <v>1716283641</v>
          </cell>
          <cell r="K11" t="str">
            <v>Asistente-Auxiliar</v>
          </cell>
        </row>
        <row r="12">
          <cell r="B12" t="str">
            <v>0930182084</v>
          </cell>
          <cell r="C12" t="str">
            <v>HECTOR UFREDO</v>
          </cell>
          <cell r="D12" t="str">
            <v>BARROS CEVALLOS</v>
          </cell>
          <cell r="E12" t="str">
            <v>bodegagye@medilaborsa.com</v>
          </cell>
          <cell r="F12" t="str">
            <v>GUAYAQUIL</v>
          </cell>
          <cell r="G12" t="str">
            <v>OPERACIONES</v>
          </cell>
          <cell r="H12" t="str">
            <v>Jefe de Logistica y Distribución</v>
          </cell>
          <cell r="I12" t="str">
            <v>Subgerente de Operaciones</v>
          </cell>
          <cell r="J12" t="str">
            <v>1722251608</v>
          </cell>
          <cell r="K12" t="str">
            <v>Jefe</v>
          </cell>
        </row>
        <row r="13">
          <cell r="B13" t="str">
            <v>1723025175</v>
          </cell>
          <cell r="C13" t="str">
            <v>RAMIRO DAVID</v>
          </cell>
          <cell r="D13" t="str">
            <v>BAUTISTA CHIMARRO</v>
          </cell>
          <cell r="E13" t="str">
            <v>r.bautista@medilaborsa.com</v>
          </cell>
          <cell r="F13" t="str">
            <v>QUITO</v>
          </cell>
          <cell r="G13" t="str">
            <v>COMERCIAL</v>
          </cell>
          <cell r="H13" t="str">
            <v>Asesor de Aplicaciones</v>
          </cell>
          <cell r="I13" t="str">
            <v>Coordinador de Servicio Técnico</v>
          </cell>
          <cell r="J13" t="str">
            <v>0602702664</v>
          </cell>
          <cell r="K13" t="str">
            <v>Asesor</v>
          </cell>
        </row>
        <row r="14">
          <cell r="B14" t="str">
            <v>0105494090</v>
          </cell>
          <cell r="C14" t="str">
            <v>KEVIN ITALO</v>
          </cell>
          <cell r="D14" t="str">
            <v>BRAVO RIERA</v>
          </cell>
          <cell r="E14" t="str">
            <v>k.bravo@medilaborsa.com</v>
          </cell>
          <cell r="F14" t="str">
            <v>GUAYAQUIL</v>
          </cell>
          <cell r="G14" t="str">
            <v>COMERCIAL</v>
          </cell>
          <cell r="H14" t="str">
            <v>Ing. de Mantenimiento</v>
          </cell>
          <cell r="I14" t="str">
            <v>Cordinador de Mantenimiento</v>
          </cell>
          <cell r="J14" t="str">
            <v>1713570685</v>
          </cell>
          <cell r="K14" t="str">
            <v>Asistente-Auxiliar</v>
          </cell>
        </row>
        <row r="15">
          <cell r="B15" t="str">
            <v>1313019208</v>
          </cell>
          <cell r="C15" t="str">
            <v>DERLIZ JOSUE</v>
          </cell>
          <cell r="D15" t="str">
            <v>BRAVO ZAMBRANO</v>
          </cell>
          <cell r="E15" t="str">
            <v>d.bravo@medilaborsa.com</v>
          </cell>
          <cell r="F15" t="str">
            <v>GUAYAQUIL</v>
          </cell>
          <cell r="G15" t="str">
            <v>COMERCIAL</v>
          </cell>
          <cell r="H15" t="str">
            <v>Asesor de Aplicaciones</v>
          </cell>
          <cell r="I15" t="str">
            <v>Cordinador de Mantenimiento</v>
          </cell>
          <cell r="J15" t="str">
            <v>1713570685</v>
          </cell>
          <cell r="K15" t="str">
            <v>Asesor</v>
          </cell>
        </row>
        <row r="16">
          <cell r="B16">
            <v>1713758298</v>
          </cell>
          <cell r="C16" t="str">
            <v>CAROLINA ELIZABETH</v>
          </cell>
          <cell r="D16" t="str">
            <v>BURBANO LLUMIQUINGA</v>
          </cell>
          <cell r="E16" t="str">
            <v>c.burbano@medilaborsa.com</v>
          </cell>
          <cell r="F16" t="str">
            <v>QUITO</v>
          </cell>
          <cell r="G16" t="str">
            <v>RECURSOS HUMANO</v>
          </cell>
          <cell r="H16" t="str">
            <v>Jefe de Talento Humano</v>
          </cell>
          <cell r="I16" t="str">
            <v>Gerente General</v>
          </cell>
          <cell r="J16">
            <v>1704431939</v>
          </cell>
          <cell r="K16" t="str">
            <v>Jefe</v>
          </cell>
        </row>
        <row r="17">
          <cell r="B17" t="str">
            <v>1705913695</v>
          </cell>
          <cell r="C17" t="str">
            <v>JUAN PATRICIO</v>
          </cell>
          <cell r="D17" t="str">
            <v>CAICEDO RODRIGUEZ</v>
          </cell>
          <cell r="E17" t="str">
            <v>j.caicedo@medilaborsa.com</v>
          </cell>
          <cell r="F17" t="str">
            <v>QUITO</v>
          </cell>
          <cell r="G17" t="str">
            <v>COMERCIAL</v>
          </cell>
          <cell r="H17" t="str">
            <v>Jefe de Línea</v>
          </cell>
          <cell r="I17" t="str">
            <v>Subgerente Comercial</v>
          </cell>
          <cell r="J17" t="str">
            <v>0503576670</v>
          </cell>
          <cell r="K17" t="str">
            <v>Jefe</v>
          </cell>
        </row>
        <row r="18">
          <cell r="B18" t="str">
            <v>0962537825</v>
          </cell>
          <cell r="C18" t="str">
            <v>NOHELIA NAKARY</v>
          </cell>
          <cell r="D18" t="str">
            <v>CARDENAS COLOMBO</v>
          </cell>
          <cell r="E18" t="str">
            <v>n.cardenas@medilaborsa.com</v>
          </cell>
          <cell r="F18" t="str">
            <v>GUAYAQUIL</v>
          </cell>
          <cell r="G18" t="str">
            <v>COMERCIAL</v>
          </cell>
          <cell r="H18" t="str">
            <v>Asesor Comercial</v>
          </cell>
          <cell r="I18" t="str">
            <v>Supervisor de Ventas</v>
          </cell>
          <cell r="J18" t="str">
            <v>0928487750</v>
          </cell>
          <cell r="K18" t="str">
            <v>Asesor</v>
          </cell>
        </row>
        <row r="19">
          <cell r="B19" t="str">
            <v>106222136</v>
          </cell>
          <cell r="C19" t="str">
            <v>DARIO VINICIO</v>
          </cell>
          <cell r="D19" t="str">
            <v>CASTRO URDIALES</v>
          </cell>
          <cell r="E19" t="str">
            <v>d.castro@medilaborsa.com</v>
          </cell>
          <cell r="F19" t="str">
            <v>CUENCA</v>
          </cell>
          <cell r="G19" t="str">
            <v>COMERCIAL</v>
          </cell>
          <cell r="H19" t="str">
            <v>Asesor de Aplicaciones</v>
          </cell>
          <cell r="I19" t="str">
            <v>Cordinador de Mantenimiento</v>
          </cell>
          <cell r="J19" t="str">
            <v>1713570685</v>
          </cell>
          <cell r="K19" t="str">
            <v>Asesor</v>
          </cell>
        </row>
        <row r="20">
          <cell r="B20" t="str">
            <v>0401772611</v>
          </cell>
          <cell r="C20" t="str">
            <v>MARIA GERMANIA</v>
          </cell>
          <cell r="D20" t="str">
            <v>CEBALLOS CAGUASANGO</v>
          </cell>
          <cell r="E20" t="str">
            <v>gestiondecalidad@medilaborsa.com</v>
          </cell>
          <cell r="F20" t="str">
            <v>QUITO</v>
          </cell>
          <cell r="G20" t="str">
            <v>CALIDAD Y PROCESOS</v>
          </cell>
          <cell r="H20" t="str">
            <v>Jefe de Calidad</v>
          </cell>
          <cell r="I20" t="str">
            <v>Gerente General</v>
          </cell>
          <cell r="J20">
            <v>1704431939</v>
          </cell>
          <cell r="K20" t="str">
            <v>Jefe</v>
          </cell>
        </row>
        <row r="21">
          <cell r="B21" t="str">
            <v>0930861976</v>
          </cell>
          <cell r="C21" t="str">
            <v>ANGELICA VANESSA</v>
          </cell>
          <cell r="D21" t="str">
            <v>CEDEÑO URRUNAGA</v>
          </cell>
          <cell r="E21" t="str">
            <v>oficinagye@medilaborsa.com</v>
          </cell>
          <cell r="F21" t="str">
            <v>GUAYAQUIL</v>
          </cell>
          <cell r="G21" t="str">
            <v>ADMINISTRATIVO - FIANCIERO</v>
          </cell>
          <cell r="H21" t="str">
            <v>Jefe Administrativa</v>
          </cell>
          <cell r="I21" t="str">
            <v>Sub Gerente de Administrativo Financiero</v>
          </cell>
          <cell r="J21" t="str">
            <v>1714018817</v>
          </cell>
          <cell r="K21" t="str">
            <v>Jefe</v>
          </cell>
        </row>
        <row r="22">
          <cell r="B22" t="str">
            <v>1721934899</v>
          </cell>
          <cell r="C22" t="str">
            <v>JAIRO NICOLAS</v>
          </cell>
          <cell r="D22" t="str">
            <v>CEPEDA QUINCHIGUANGO</v>
          </cell>
          <cell r="E22" t="str">
            <v>j.cepeda@medilaborsa.com</v>
          </cell>
          <cell r="F22" t="str">
            <v>QUITO</v>
          </cell>
          <cell r="G22" t="str">
            <v>OPERACIONES</v>
          </cell>
          <cell r="H22" t="str">
            <v>Asistente de Logística Y Distribución</v>
          </cell>
          <cell r="I22" t="str">
            <v>Jefe de Logistica y Distribución</v>
          </cell>
          <cell r="J22" t="str">
            <v>1716283641</v>
          </cell>
          <cell r="K22" t="str">
            <v>Asistente-Auxiliar</v>
          </cell>
        </row>
        <row r="23">
          <cell r="B23" t="str">
            <v>1716952682</v>
          </cell>
          <cell r="C23" t="str">
            <v>ALEX SANTIAGO</v>
          </cell>
          <cell r="D23" t="str">
            <v>CHICAIZA ALOMOTO</v>
          </cell>
          <cell r="E23" t="str">
            <v>a.chicaiza@medilaborsa.com</v>
          </cell>
          <cell r="F23" t="str">
            <v>GUAYAQUIL</v>
          </cell>
          <cell r="G23" t="str">
            <v>COMERCIAL</v>
          </cell>
          <cell r="H23" t="str">
            <v>Asesor de Aplicaciones</v>
          </cell>
          <cell r="I23" t="str">
            <v>Cordinador de Mantenimiento</v>
          </cell>
          <cell r="J23" t="str">
            <v>1713570685</v>
          </cell>
          <cell r="K23" t="str">
            <v>Asesor</v>
          </cell>
        </row>
        <row r="24">
          <cell r="B24" t="str">
            <v>1724610942</v>
          </cell>
          <cell r="C24" t="str">
            <v>YESENIA NEREIDA</v>
          </cell>
          <cell r="D24" t="str">
            <v xml:space="preserve">CHARRO TENEMASA </v>
          </cell>
          <cell r="E24" t="str">
            <v>y.charro@medilaborsa.com</v>
          </cell>
          <cell r="F24" t="str">
            <v>QUITO</v>
          </cell>
          <cell r="G24" t="str">
            <v>RECURSOS HUMANO</v>
          </cell>
          <cell r="H24" t="str">
            <v>Asistente de Talento Humano</v>
          </cell>
          <cell r="I24" t="str">
            <v>Jefe de Talento Humano</v>
          </cell>
          <cell r="J24">
            <v>1704431939</v>
          </cell>
          <cell r="K24" t="str">
            <v>Asistente-Auxiliar</v>
          </cell>
        </row>
        <row r="25">
          <cell r="B25" t="str">
            <v>1714018817</v>
          </cell>
          <cell r="C25" t="str">
            <v>MONICA JEANNETH</v>
          </cell>
          <cell r="D25" t="str">
            <v>COLLAGUAZO RODRIGUEZ</v>
          </cell>
          <cell r="E25" t="str">
            <v>m.collahuazo@medilaborsa.com</v>
          </cell>
          <cell r="F25" t="str">
            <v>QUITO</v>
          </cell>
          <cell r="G25" t="str">
            <v>ADMINISTRATIVO - FIANCIERO</v>
          </cell>
          <cell r="H25" t="str">
            <v>Sub Gerente de Administrativo Financiero</v>
          </cell>
          <cell r="I25" t="str">
            <v>Gerente General</v>
          </cell>
          <cell r="J25">
            <v>1704431939</v>
          </cell>
          <cell r="K25" t="str">
            <v>Jefe</v>
          </cell>
        </row>
        <row r="26">
          <cell r="B26" t="str">
            <v>0602702664</v>
          </cell>
          <cell r="C26" t="str">
            <v>BRAULIO ARMANDO</v>
          </cell>
          <cell r="D26" t="str">
            <v>COLOMA ANDRADE</v>
          </cell>
          <cell r="E26" t="str">
            <v>b.coloma@medilaborsa.com</v>
          </cell>
          <cell r="F26" t="str">
            <v>QUITO</v>
          </cell>
          <cell r="G26" t="str">
            <v>COMERCIAL</v>
          </cell>
          <cell r="H26" t="str">
            <v>Coordinador de Servicio Técnico</v>
          </cell>
          <cell r="I26" t="str">
            <v>Jefe de Servicio Técnico</v>
          </cell>
          <cell r="J26" t="str">
            <v>0925043507</v>
          </cell>
          <cell r="K26" t="str">
            <v>Supervisor-Coordinador</v>
          </cell>
        </row>
        <row r="27">
          <cell r="B27" t="str">
            <v>1207609577</v>
          </cell>
          <cell r="C27" t="str">
            <v>CARLOS JOSE</v>
          </cell>
          <cell r="D27" t="str">
            <v>CONFORME CARREÑO</v>
          </cell>
          <cell r="E27" t="str">
            <v>c.conforme@medilaborsa.com</v>
          </cell>
          <cell r="F27" t="str">
            <v>QUITO</v>
          </cell>
          <cell r="G27" t="str">
            <v>COMERCIAL</v>
          </cell>
          <cell r="H27" t="str">
            <v>Asesor de Aplicaciones</v>
          </cell>
          <cell r="I27" t="str">
            <v>Coordinador de Servicio Técnico</v>
          </cell>
          <cell r="J27" t="str">
            <v>0602702664</v>
          </cell>
          <cell r="K27" t="str">
            <v>Asesor</v>
          </cell>
        </row>
        <row r="28">
          <cell r="B28" t="str">
            <v>1708356579</v>
          </cell>
          <cell r="C28" t="str">
            <v>GIOVANNY SANTIAGO</v>
          </cell>
          <cell r="D28" t="str">
            <v>CORAL PERALTA</v>
          </cell>
          <cell r="E28" t="str">
            <v>s.coral@medilaborsa.com</v>
          </cell>
          <cell r="F28" t="str">
            <v>QUITO</v>
          </cell>
          <cell r="G28" t="str">
            <v>OPERACIONES</v>
          </cell>
          <cell r="H28" t="str">
            <v>Asistente de Logística y Distribución</v>
          </cell>
          <cell r="I28" t="str">
            <v>Jefe de Logistica y Distribución</v>
          </cell>
          <cell r="J28" t="str">
            <v>1716283641</v>
          </cell>
          <cell r="K28" t="str">
            <v>Asistente-Auxiliar</v>
          </cell>
        </row>
        <row r="29">
          <cell r="B29" t="str">
            <v>1316399367</v>
          </cell>
          <cell r="C29" t="str">
            <v>SONIA VANESSA</v>
          </cell>
          <cell r="D29" t="str">
            <v>CORNEJO ALCIVAR</v>
          </cell>
          <cell r="E29" t="str">
            <v>v.cornejo@medilaborsa.com</v>
          </cell>
          <cell r="F29" t="str">
            <v>GUAYAQUIL</v>
          </cell>
          <cell r="G29" t="str">
            <v>COMERCIAL</v>
          </cell>
          <cell r="H29" t="str">
            <v>Asesor Comercial</v>
          </cell>
          <cell r="I29" t="str">
            <v>Supervisor de Ventas</v>
          </cell>
          <cell r="J29" t="str">
            <v>0928487750</v>
          </cell>
          <cell r="K29" t="str">
            <v>Asesor</v>
          </cell>
        </row>
        <row r="30">
          <cell r="B30" t="str">
            <v>0911809671</v>
          </cell>
          <cell r="C30" t="str">
            <v>WILSON NICASIO</v>
          </cell>
          <cell r="D30" t="str">
            <v>CORTEZ TENORIO</v>
          </cell>
          <cell r="F30" t="str">
            <v>GUAYAQUIL</v>
          </cell>
          <cell r="G30" t="str">
            <v>OPERACIONES</v>
          </cell>
          <cell r="H30" t="str">
            <v>Asistente de Logística Y Distribución</v>
          </cell>
          <cell r="I30" t="str">
            <v>Jefe de Logistica y Distribución</v>
          </cell>
          <cell r="J30" t="str">
            <v>0930182084</v>
          </cell>
          <cell r="K30" t="str">
            <v>Asistente-Auxiliar</v>
          </cell>
        </row>
        <row r="31">
          <cell r="B31" t="str">
            <v>1716283641</v>
          </cell>
          <cell r="C31" t="str">
            <v>JAIME ROBERTO</v>
          </cell>
          <cell r="D31" t="str">
            <v>DIAZ BARAHONA</v>
          </cell>
          <cell r="E31" t="str">
            <v>r.diaz@medilaborsa.com</v>
          </cell>
          <cell r="F31" t="str">
            <v>QUITO</v>
          </cell>
          <cell r="G31" t="str">
            <v>OPERACIONES</v>
          </cell>
          <cell r="H31" t="str">
            <v>Jefe de Logística y Distribución</v>
          </cell>
          <cell r="I31" t="str">
            <v>Subgerente de Operaciones</v>
          </cell>
          <cell r="J31" t="str">
            <v>1722251608</v>
          </cell>
          <cell r="K31" t="str">
            <v>Jefe</v>
          </cell>
        </row>
        <row r="32">
          <cell r="B32" t="str">
            <v>1720915626</v>
          </cell>
          <cell r="C32" t="str">
            <v>PAUL ANDRES</v>
          </cell>
          <cell r="D32" t="str">
            <v xml:space="preserve">DIAZ RUALES </v>
          </cell>
          <cell r="E32" t="str">
            <v>cotizacionesquito@medilaborsa.com</v>
          </cell>
          <cell r="F32" t="str">
            <v>QUITO</v>
          </cell>
          <cell r="G32" t="str">
            <v>COMERCIAL</v>
          </cell>
          <cell r="H32" t="str">
            <v>Analista de Compras Públicas</v>
          </cell>
          <cell r="I32" t="str">
            <v>Coordinadora de Compras Públicas</v>
          </cell>
          <cell r="J32" t="str">
            <v>1722616941</v>
          </cell>
          <cell r="K32" t="str">
            <v>Analista</v>
          </cell>
        </row>
        <row r="33">
          <cell r="B33" t="str">
            <v>0955282801</v>
          </cell>
          <cell r="C33" t="str">
            <v>ISAAC DANIEL</v>
          </cell>
          <cell r="D33" t="str">
            <v>ESTACIO LINDAO</v>
          </cell>
          <cell r="E33" t="str">
            <v>i.estacio@medilaborsa.com</v>
          </cell>
          <cell r="F33" t="str">
            <v>GUAYAQUIL</v>
          </cell>
          <cell r="G33" t="str">
            <v>COMERCIAL</v>
          </cell>
          <cell r="H33" t="str">
            <v>Teleoperador</v>
          </cell>
          <cell r="I33" t="str">
            <v>Supervisor de Ventas</v>
          </cell>
          <cell r="J33" t="str">
            <v>0928487750</v>
          </cell>
          <cell r="K33" t="str">
            <v>Asistente-Auxiliar</v>
          </cell>
        </row>
        <row r="34">
          <cell r="B34" t="str">
            <v>0104164918</v>
          </cell>
          <cell r="C34" t="str">
            <v>ANDREA FABIOLA</v>
          </cell>
          <cell r="D34" t="str">
            <v xml:space="preserve">ESCANDON MORENO </v>
          </cell>
          <cell r="E34" t="str">
            <v>a.escandon@medilaborsa.com</v>
          </cell>
          <cell r="F34" t="str">
            <v>GUAYAQUIL</v>
          </cell>
          <cell r="G34" t="str">
            <v>COMERCIAL</v>
          </cell>
          <cell r="H34" t="str">
            <v>Asesor Comercial</v>
          </cell>
          <cell r="I34" t="str">
            <v>Supervisor de Ventas</v>
          </cell>
          <cell r="J34" t="str">
            <v>0928487750</v>
          </cell>
          <cell r="K34" t="str">
            <v>Asesor</v>
          </cell>
        </row>
        <row r="35">
          <cell r="B35" t="str">
            <v>0929463321</v>
          </cell>
          <cell r="C35" t="str">
            <v>JOSELINE LISSETTE</v>
          </cell>
          <cell r="D35" t="str">
            <v>FALQUEZ FIGUEROA</v>
          </cell>
          <cell r="E35" t="str">
            <v>facturaciongye@medilaborsa.com</v>
          </cell>
          <cell r="F35" t="str">
            <v>GUAYAQUIL</v>
          </cell>
          <cell r="G35" t="str">
            <v>OPERACIONES</v>
          </cell>
          <cell r="H35" t="str">
            <v>Asistente de Facturación</v>
          </cell>
          <cell r="I35" t="str">
            <v>Subgerente de Operaciones</v>
          </cell>
          <cell r="J35" t="str">
            <v>1722251608</v>
          </cell>
          <cell r="K35" t="str">
            <v>Asistente-Auxiliar</v>
          </cell>
        </row>
        <row r="36">
          <cell r="B36" t="str">
            <v>0804456457</v>
          </cell>
          <cell r="C36" t="str">
            <v>IVAN ANDRES</v>
          </cell>
          <cell r="D36" t="str">
            <v>FLOR PINTADO</v>
          </cell>
          <cell r="E36" t="str">
            <v>i.flor@medilaborsa.com</v>
          </cell>
          <cell r="F36" t="str">
            <v>GUAYAQUIL</v>
          </cell>
          <cell r="G36" t="str">
            <v>ADMINISTRATIVO - FIANCIERO</v>
          </cell>
          <cell r="H36" t="str">
            <v>Analísta de B.I.</v>
          </cell>
          <cell r="I36" t="str">
            <v>Sub Gerente de Administrativo Financiero</v>
          </cell>
          <cell r="J36" t="str">
            <v>1714018817</v>
          </cell>
          <cell r="K36" t="str">
            <v>Analista</v>
          </cell>
        </row>
        <row r="37">
          <cell r="B37" t="str">
            <v>1718814922</v>
          </cell>
          <cell r="C37" t="str">
            <v>CARLOS FERNANDO</v>
          </cell>
          <cell r="D37" t="str">
            <v>FLORES SAMPEDRO</v>
          </cell>
          <cell r="E37" t="str">
            <v>c.flores@medilaborsa.com</v>
          </cell>
          <cell r="F37" t="str">
            <v>QUITO</v>
          </cell>
          <cell r="G37" t="str">
            <v>COMERCIAL</v>
          </cell>
          <cell r="H37" t="str">
            <v>Compliance Médico</v>
          </cell>
          <cell r="I37" t="str">
            <v>Supervisor de Ventas</v>
          </cell>
          <cell r="J37" t="str">
            <v>1714987151</v>
          </cell>
          <cell r="K37" t="str">
            <v>Asistente-Auxiliar</v>
          </cell>
        </row>
        <row r="38">
          <cell r="B38" t="str">
            <v>1712411261</v>
          </cell>
          <cell r="C38" t="str">
            <v>ROBERTO CARLOS</v>
          </cell>
          <cell r="D38" t="str">
            <v>FUENTES CASTILLO</v>
          </cell>
          <cell r="E38" t="str">
            <v>r.fuentes@medilaborsa.com</v>
          </cell>
          <cell r="F38" t="str">
            <v>QUITO</v>
          </cell>
          <cell r="G38" t="str">
            <v>COMERCIAL</v>
          </cell>
          <cell r="H38" t="str">
            <v>Jefe de Servicio Técnico</v>
          </cell>
          <cell r="I38" t="str">
            <v>Subgerente Comercial</v>
          </cell>
          <cell r="J38" t="str">
            <v>0503576670</v>
          </cell>
          <cell r="K38" t="str">
            <v>Jefe</v>
          </cell>
        </row>
        <row r="39">
          <cell r="B39" t="str">
            <v>1757161052</v>
          </cell>
          <cell r="C39" t="str">
            <v>PEREZ MARVIN</v>
          </cell>
          <cell r="D39" t="str">
            <v>GOMEZ PEREZ</v>
          </cell>
          <cell r="E39" t="str">
            <v>recepcionquito@medilaborsa.com</v>
          </cell>
          <cell r="F39" t="str">
            <v>QUITO</v>
          </cell>
          <cell r="G39" t="str">
            <v>ADMINISTRATIVO - FIANCIERO</v>
          </cell>
          <cell r="H39" t="str">
            <v>Recepcionista</v>
          </cell>
          <cell r="I39" t="str">
            <v>Sub Gerente de Administrativo Financiero</v>
          </cell>
          <cell r="J39" t="str">
            <v>1714018817</v>
          </cell>
          <cell r="K39" t="str">
            <v>Asistente-Auxiliar</v>
          </cell>
        </row>
        <row r="40">
          <cell r="B40" t="str">
            <v>1710684075</v>
          </cell>
          <cell r="C40" t="str">
            <v>ROSALIA JOSELYN</v>
          </cell>
          <cell r="D40" t="str">
            <v>GRANJA HERRERA</v>
          </cell>
          <cell r="E40" t="str">
            <v>r.granja@medilaborsa.com</v>
          </cell>
          <cell r="F40" t="str">
            <v>QUITO</v>
          </cell>
          <cell r="G40" t="str">
            <v>COMERCIAL</v>
          </cell>
          <cell r="H40" t="str">
            <v>Asesor Comercial</v>
          </cell>
          <cell r="I40" t="str">
            <v>Supervisor de Ventas</v>
          </cell>
          <cell r="J40" t="str">
            <v>1714987151</v>
          </cell>
          <cell r="K40" t="str">
            <v>Asesor</v>
          </cell>
        </row>
        <row r="41">
          <cell r="B41" t="str">
            <v>1719872887</v>
          </cell>
          <cell r="C41" t="str">
            <v>GUSTAVO MIGUEL</v>
          </cell>
          <cell r="D41" t="str">
            <v xml:space="preserve"> </v>
          </cell>
          <cell r="E41" t="str">
            <v>g.guayaquil@medilaborsa.com</v>
          </cell>
          <cell r="F41" t="str">
            <v>QUITO</v>
          </cell>
          <cell r="G41" t="str">
            <v>COMERCIAL</v>
          </cell>
          <cell r="H41" t="str">
            <v>Asesor Comercial</v>
          </cell>
          <cell r="I41" t="str">
            <v>Supervisor de Ventas</v>
          </cell>
          <cell r="J41" t="str">
            <v>1714987151</v>
          </cell>
          <cell r="K41" t="str">
            <v>Asesor</v>
          </cell>
        </row>
        <row r="42">
          <cell r="B42" t="str">
            <v>1725432999</v>
          </cell>
          <cell r="C42" t="str">
            <v xml:space="preserve">ALEJANDRA DANIELA  </v>
          </cell>
          <cell r="D42" t="str">
            <v>GUEVARA ARAUJO</v>
          </cell>
          <cell r="E42" t="str">
            <v>a.guevara@medilaborsa.com</v>
          </cell>
          <cell r="F42" t="str">
            <v>QUITO</v>
          </cell>
          <cell r="G42" t="str">
            <v>COMERCIAL</v>
          </cell>
          <cell r="H42" t="str">
            <v>Teleoperador</v>
          </cell>
          <cell r="I42" t="str">
            <v>Supervisor de Ventas</v>
          </cell>
          <cell r="J42" t="str">
            <v>1714987151</v>
          </cell>
          <cell r="K42" t="str">
            <v>Asistente-Auxiliar</v>
          </cell>
        </row>
        <row r="43">
          <cell r="B43" t="str">
            <v>1718833641</v>
          </cell>
          <cell r="C43" t="str">
            <v>HENRRY RAMIRO</v>
          </cell>
          <cell r="D43" t="str">
            <v>GUILLEN SÁNCHEZ</v>
          </cell>
          <cell r="F43" t="str">
            <v>QUITO</v>
          </cell>
          <cell r="G43" t="str">
            <v>ADMINISTRATIVO - FIANCIERO</v>
          </cell>
          <cell r="H43" t="str">
            <v>Auxiliar de Servicios Generales</v>
          </cell>
          <cell r="I43" t="str">
            <v>Sub Gerente de Administrativo Financiero</v>
          </cell>
          <cell r="J43" t="str">
            <v>1714018817</v>
          </cell>
          <cell r="K43" t="str">
            <v>Asistente-Auxiliar</v>
          </cell>
        </row>
        <row r="44">
          <cell r="B44" t="str">
            <v>0401847488</v>
          </cell>
          <cell r="C44" t="str">
            <v>GUSTAVO ISRAEL</v>
          </cell>
          <cell r="D44" t="str">
            <v>JACOME MORETA</v>
          </cell>
          <cell r="E44" t="str">
            <v>g.jacome@medilaborsa.com</v>
          </cell>
          <cell r="F44" t="str">
            <v>QUITO</v>
          </cell>
          <cell r="G44" t="str">
            <v>COMERCIAL</v>
          </cell>
          <cell r="H44" t="str">
            <v>Ing. de Mantenimiento</v>
          </cell>
          <cell r="I44" t="str">
            <v>Coordinador de Servicio Técnico</v>
          </cell>
          <cell r="J44" t="str">
            <v>0602702664</v>
          </cell>
          <cell r="K44" t="str">
            <v>Asistente-Auxiliar</v>
          </cell>
        </row>
        <row r="45">
          <cell r="B45" t="str">
            <v>1723260467</v>
          </cell>
          <cell r="C45" t="str">
            <v>JESSICA VIVIANA</v>
          </cell>
          <cell r="D45" t="str">
            <v>LARA MAZON</v>
          </cell>
          <cell r="E45" t="str">
            <v>j.lara@medilaborsa.com</v>
          </cell>
          <cell r="F45" t="str">
            <v>QUITO</v>
          </cell>
          <cell r="G45" t="str">
            <v>ADMINISTRATIVO - FIANCIERO</v>
          </cell>
          <cell r="H45" t="str">
            <v>Asistente Contable</v>
          </cell>
          <cell r="I45" t="str">
            <v>Auxiliar contable</v>
          </cell>
          <cell r="J45" t="str">
            <v>1718213562</v>
          </cell>
          <cell r="K45" t="str">
            <v>Asistente-Auxiliar</v>
          </cell>
        </row>
        <row r="46">
          <cell r="B46" t="str">
            <v>0604329847</v>
          </cell>
          <cell r="C46" t="str">
            <v>MARVIN SANTIAGO</v>
          </cell>
          <cell r="D46" t="str">
            <v>LEMA RODRIGUEZ</v>
          </cell>
          <cell r="E46" t="str">
            <v>m.lema@medilaborsa.com</v>
          </cell>
          <cell r="F46" t="str">
            <v>QUITO</v>
          </cell>
          <cell r="G46" t="str">
            <v>COMERCIAL</v>
          </cell>
          <cell r="H46" t="str">
            <v>Ing. de Mantenimiento</v>
          </cell>
          <cell r="I46" t="str">
            <v>Coordinador de Servicio Técnico</v>
          </cell>
          <cell r="J46" t="str">
            <v>0602702664</v>
          </cell>
          <cell r="K46" t="str">
            <v>Asistente-Auxiliar</v>
          </cell>
        </row>
        <row r="47">
          <cell r="B47" t="str">
            <v>1714934138</v>
          </cell>
          <cell r="C47" t="str">
            <v>CARLOS AUGUSTO</v>
          </cell>
          <cell r="D47" t="str">
            <v>LOPEZ ROJAS</v>
          </cell>
          <cell r="E47" t="str">
            <v>c.lopez@medilaborsa.com</v>
          </cell>
          <cell r="F47" t="str">
            <v>QUITO</v>
          </cell>
          <cell r="G47" t="str">
            <v>COMERCIAL</v>
          </cell>
          <cell r="H47" t="str">
            <v>Jefe de Línea</v>
          </cell>
          <cell r="I47" t="str">
            <v>Subgerente Comercial</v>
          </cell>
          <cell r="J47" t="str">
            <v>0503576670</v>
          </cell>
          <cell r="K47" t="str">
            <v>Jefe</v>
          </cell>
        </row>
        <row r="48">
          <cell r="B48" t="str">
            <v>1725803413</v>
          </cell>
          <cell r="C48" t="str">
            <v>MICHELLE DOMÉNICA</v>
          </cell>
          <cell r="D48" t="str">
            <v>LOVATO ESPINOSA</v>
          </cell>
          <cell r="E48" t="str">
            <v>compraslocalesuio@medilaborsa.com</v>
          </cell>
          <cell r="F48" t="str">
            <v>QUITO</v>
          </cell>
          <cell r="G48" t="str">
            <v>OPERACIONES</v>
          </cell>
          <cell r="H48" t="str">
            <v>Asistente de Facturación</v>
          </cell>
          <cell r="I48" t="str">
            <v>Subgerente de Operaciones</v>
          </cell>
          <cell r="J48" t="str">
            <v>1722251608</v>
          </cell>
          <cell r="K48" t="str">
            <v>Asistente-Auxiliar</v>
          </cell>
        </row>
        <row r="49">
          <cell r="B49" t="str">
            <v>1718213562</v>
          </cell>
          <cell r="C49" t="str">
            <v xml:space="preserve">PAOLA GABRIELA </v>
          </cell>
          <cell r="D49" t="str">
            <v>MALDONADO SARANGO</v>
          </cell>
          <cell r="E49" t="str">
            <v>p.maldonado@medilaborsa.com</v>
          </cell>
          <cell r="F49" t="str">
            <v>QUITO</v>
          </cell>
          <cell r="G49" t="str">
            <v>ADMINISTRATIVO - FIANCIERO</v>
          </cell>
          <cell r="H49" t="str">
            <v>Auxiliar contable</v>
          </cell>
          <cell r="I49" t="str">
            <v>Contadora</v>
          </cell>
          <cell r="J49" t="str">
            <v>1723614432</v>
          </cell>
          <cell r="K49" t="str">
            <v>Asistente-Auxiliar</v>
          </cell>
        </row>
        <row r="50">
          <cell r="B50">
            <v>1204441529</v>
          </cell>
          <cell r="C50" t="str">
            <v xml:space="preserve">JUAN CARLOS </v>
          </cell>
          <cell r="D50" t="str">
            <v xml:space="preserve">MEDINA ALAVA </v>
          </cell>
          <cell r="E50" t="str">
            <v>j.medina@medilaborsa.com</v>
          </cell>
          <cell r="F50" t="str">
            <v>GUAYAQUIL</v>
          </cell>
          <cell r="G50" t="str">
            <v>COMERCIAL</v>
          </cell>
          <cell r="H50" t="str">
            <v>Asesor Comercial</v>
          </cell>
          <cell r="I50" t="str">
            <v>Supervisor de Ventas</v>
          </cell>
          <cell r="J50" t="str">
            <v>0928487750</v>
          </cell>
          <cell r="K50" t="str">
            <v>Asesor</v>
          </cell>
        </row>
        <row r="51">
          <cell r="B51" t="str">
            <v>0925043507</v>
          </cell>
          <cell r="C51" t="str">
            <v>DAVID SAMUEL</v>
          </cell>
          <cell r="D51" t="str">
            <v>MEDINA FERRIN</v>
          </cell>
          <cell r="E51" t="str">
            <v>d.medina@medilaborsa.com</v>
          </cell>
          <cell r="F51" t="str">
            <v>GUAYAQUIL</v>
          </cell>
          <cell r="G51" t="str">
            <v>COMERCIAL</v>
          </cell>
          <cell r="H51" t="str">
            <v>Jefe de Servicio Técnico</v>
          </cell>
          <cell r="I51" t="str">
            <v>Subgerente Comercial</v>
          </cell>
          <cell r="J51" t="str">
            <v>0503576670</v>
          </cell>
          <cell r="K51" t="str">
            <v>Jefe</v>
          </cell>
        </row>
        <row r="52">
          <cell r="B52" t="str">
            <v>1722120506</v>
          </cell>
          <cell r="C52" t="str">
            <v>DIEGO MIGUEL</v>
          </cell>
          <cell r="D52" t="str">
            <v xml:space="preserve">MENA PEREZ </v>
          </cell>
          <cell r="E52" t="str">
            <v>d.mena@medilaborsa.com</v>
          </cell>
          <cell r="F52" t="str">
            <v>QUITO</v>
          </cell>
          <cell r="G52" t="str">
            <v>COMERCIAL</v>
          </cell>
          <cell r="H52" t="str">
            <v>Asesor Comercial</v>
          </cell>
          <cell r="I52" t="str">
            <v>Supervisor de Ventas</v>
          </cell>
          <cell r="J52" t="str">
            <v>1714987151</v>
          </cell>
          <cell r="K52" t="str">
            <v>Asesor</v>
          </cell>
        </row>
        <row r="53">
          <cell r="B53" t="str">
            <v>1310831092</v>
          </cell>
          <cell r="C53" t="str">
            <v>HERNAN GEOVANNY</v>
          </cell>
          <cell r="D53" t="str">
            <v>MERA MENENDEZ</v>
          </cell>
          <cell r="E53" t="str">
            <v>g.mera@medilaborsa.com</v>
          </cell>
          <cell r="F53" t="str">
            <v>GUAYAQUIL</v>
          </cell>
          <cell r="G53" t="str">
            <v>COMERCIAL</v>
          </cell>
          <cell r="H53" t="str">
            <v>Asesor Comercial</v>
          </cell>
          <cell r="I53" t="str">
            <v>Supervisor de Ventas</v>
          </cell>
          <cell r="J53" t="str">
            <v>0928487750</v>
          </cell>
          <cell r="K53" t="str">
            <v>Asesor</v>
          </cell>
        </row>
        <row r="54">
          <cell r="B54" t="str">
            <v>0930342969</v>
          </cell>
          <cell r="C54" t="str">
            <v>BRYAN XAVIER</v>
          </cell>
          <cell r="D54" t="str">
            <v>MERO GARCIA</v>
          </cell>
          <cell r="E54" t="str">
            <v>b.mero@medilaborsa.com</v>
          </cell>
          <cell r="F54" t="str">
            <v>GUAYAQUIL</v>
          </cell>
          <cell r="G54" t="str">
            <v>OPERACIONES</v>
          </cell>
          <cell r="H54" t="str">
            <v>Ing. de Mantenimiento</v>
          </cell>
          <cell r="I54" t="str">
            <v>Cordinador de Mantenimiento</v>
          </cell>
          <cell r="J54" t="str">
            <v>1713570685</v>
          </cell>
          <cell r="K54" t="str">
            <v>Asistente-Auxiliar</v>
          </cell>
        </row>
        <row r="55">
          <cell r="B55" t="str">
            <v>0928760834</v>
          </cell>
          <cell r="C55" t="str">
            <v>RAY FABRICIO</v>
          </cell>
          <cell r="D55" t="str">
            <v>MIELES OCHOA</v>
          </cell>
          <cell r="E55" t="str">
            <v>r.mieles@medilaborsa.com</v>
          </cell>
          <cell r="F55" t="str">
            <v>GUAYAQUIL</v>
          </cell>
          <cell r="G55" t="str">
            <v>OPERACIONES</v>
          </cell>
          <cell r="H55" t="str">
            <v>Asistente de Logística y Distribución</v>
          </cell>
          <cell r="I55" t="str">
            <v>Jefe de Logistica y Distribución</v>
          </cell>
          <cell r="J55" t="str">
            <v>0930182084</v>
          </cell>
          <cell r="K55" t="str">
            <v>Asistente-Auxiliar</v>
          </cell>
        </row>
        <row r="56">
          <cell r="B56" t="str">
            <v>1724774839</v>
          </cell>
          <cell r="C56" t="str">
            <v>JEFFERSON ANDRES</v>
          </cell>
          <cell r="D56" t="str">
            <v>MONTERO SANCHEZ</v>
          </cell>
          <cell r="E56" t="str">
            <v>j.montero@medilaborsa.com</v>
          </cell>
          <cell r="F56" t="str">
            <v>QUITO</v>
          </cell>
          <cell r="G56" t="str">
            <v>COMERCIAL</v>
          </cell>
          <cell r="H56" t="str">
            <v>Ing. de Mantenimiento</v>
          </cell>
          <cell r="I56" t="str">
            <v>Coordinador de Servicio Técnico</v>
          </cell>
          <cell r="J56" t="str">
            <v>0602702664</v>
          </cell>
          <cell r="K56" t="str">
            <v>Asistente-Auxiliar</v>
          </cell>
        </row>
        <row r="57">
          <cell r="B57" t="str">
            <v>1312255399</v>
          </cell>
          <cell r="C57" t="str">
            <v>YANDRY GABRIEL</v>
          </cell>
          <cell r="D57" t="str">
            <v>MUÑOZ VERA</v>
          </cell>
          <cell r="E57" t="str">
            <v>y.munioz@medilaborsa.com</v>
          </cell>
          <cell r="F57" t="str">
            <v>QUITO</v>
          </cell>
          <cell r="G57" t="str">
            <v>OPERACIONES</v>
          </cell>
          <cell r="H57" t="str">
            <v>Asistente de Logística y Distribución</v>
          </cell>
          <cell r="I57" t="str">
            <v>Jefe de Logistica y Distribución</v>
          </cell>
          <cell r="J57" t="str">
            <v>1716283641</v>
          </cell>
          <cell r="K57" t="str">
            <v>Asistente-Auxiliar</v>
          </cell>
        </row>
        <row r="58">
          <cell r="B58" t="str">
            <v>0921899969</v>
          </cell>
          <cell r="C58" t="str">
            <v>JORGE  GABRIEL</v>
          </cell>
          <cell r="D58" t="str">
            <v>ORELLANA APOLITANO</v>
          </cell>
          <cell r="E58" t="str">
            <v>g.orellana@medilaborsa.com</v>
          </cell>
          <cell r="F58" t="str">
            <v>GUAYAQUIL</v>
          </cell>
          <cell r="G58" t="str">
            <v>COMERCIAL</v>
          </cell>
          <cell r="H58" t="str">
            <v>Ing. de Mantenimiento</v>
          </cell>
          <cell r="I58" t="str">
            <v>Cordinador de Mantenimiento</v>
          </cell>
          <cell r="J58" t="str">
            <v>1713570685</v>
          </cell>
          <cell r="K58" t="str">
            <v>Asistente-Auxiliar</v>
          </cell>
        </row>
        <row r="59">
          <cell r="B59" t="str">
            <v>0941582942</v>
          </cell>
          <cell r="C59" t="str">
            <v>JOSELYN YOMAIRA</v>
          </cell>
          <cell r="D59" t="str">
            <v>ORELLANA CHOEZ</v>
          </cell>
          <cell r="E59" t="str">
            <v>j.orellana@medilaborsa.com</v>
          </cell>
          <cell r="F59" t="str">
            <v>GUAYAQUIL</v>
          </cell>
          <cell r="G59" t="str">
            <v>ADMINISTRATIVO - FIANCIERO</v>
          </cell>
          <cell r="H59" t="str">
            <v>Asistente de sistemas</v>
          </cell>
          <cell r="I59" t="str">
            <v>Coordinador de Sistemas</v>
          </cell>
          <cell r="J59" t="str">
            <v>1757872096</v>
          </cell>
          <cell r="K59" t="str">
            <v>Asistente-Auxiliar</v>
          </cell>
        </row>
        <row r="60">
          <cell r="B60" t="str">
            <v>1710873298</v>
          </cell>
          <cell r="C60" t="str">
            <v>DIEGO FRANCISCO</v>
          </cell>
          <cell r="D60" t="str">
            <v>ORNA PROAÑO</v>
          </cell>
          <cell r="E60" t="str">
            <v>bodegauio2@medilaborsa.com</v>
          </cell>
          <cell r="F60" t="str">
            <v>QUITO</v>
          </cell>
          <cell r="G60" t="str">
            <v>OPERACIONES</v>
          </cell>
          <cell r="H60" t="str">
            <v>Asistente de Logística y Distribución</v>
          </cell>
          <cell r="I60" t="str">
            <v>Jefe de Logistica y Distribución</v>
          </cell>
          <cell r="J60" t="str">
            <v>1716283641</v>
          </cell>
          <cell r="K60" t="str">
            <v>Asistente-Auxiliar</v>
          </cell>
        </row>
        <row r="61">
          <cell r="B61" t="str">
            <v>0952414514</v>
          </cell>
          <cell r="C61" t="str">
            <v>MAGERLLY BELEN</v>
          </cell>
          <cell r="D61" t="str">
            <v>ORTEGA DELGADO</v>
          </cell>
          <cell r="E61" t="str">
            <v>recepciongye@medilaborsa.com</v>
          </cell>
          <cell r="F61" t="str">
            <v>GUAYAQUIL</v>
          </cell>
          <cell r="G61" t="str">
            <v>ADMINISTRATIVO - FIANCIERO</v>
          </cell>
          <cell r="H61" t="str">
            <v>Recepcionista</v>
          </cell>
          <cell r="I61" t="str">
            <v>Jefe Administrativa</v>
          </cell>
          <cell r="J61" t="str">
            <v>0930861976</v>
          </cell>
          <cell r="K61" t="str">
            <v>Asistente-Auxiliar</v>
          </cell>
        </row>
        <row r="62">
          <cell r="B62" t="str">
            <v>1314740448</v>
          </cell>
          <cell r="C62" t="str">
            <v>ERICK STEPHANO</v>
          </cell>
          <cell r="D62" t="str">
            <v>PALMA BACUSOY</v>
          </cell>
          <cell r="E62" t="str">
            <v>s.palma@medilaborsa.com</v>
          </cell>
          <cell r="F62" t="str">
            <v>GUAYAQUIL</v>
          </cell>
          <cell r="G62" t="str">
            <v>COMERCIAL</v>
          </cell>
          <cell r="H62" t="str">
            <v>Ing. de Mantenimiento</v>
          </cell>
          <cell r="I62" t="str">
            <v>Cordinador de Mantenimiento</v>
          </cell>
          <cell r="J62" t="str">
            <v>1713570685</v>
          </cell>
          <cell r="K62" t="str">
            <v>Asistente-Auxiliar</v>
          </cell>
        </row>
        <row r="63">
          <cell r="B63" t="str">
            <v>0503576670</v>
          </cell>
          <cell r="C63" t="str">
            <v>JOSE FABRICIO</v>
          </cell>
          <cell r="D63" t="str">
            <v>PAREDES CORRALES</v>
          </cell>
          <cell r="E63" t="str">
            <v>f.paredes@medilaborsa.com</v>
          </cell>
          <cell r="F63" t="str">
            <v>QUITO</v>
          </cell>
          <cell r="G63" t="str">
            <v>COMERCIAL</v>
          </cell>
          <cell r="H63" t="str">
            <v>Subgerente Comercial</v>
          </cell>
          <cell r="I63" t="str">
            <v>Gerente General</v>
          </cell>
          <cell r="J63">
            <v>1704431939</v>
          </cell>
          <cell r="K63" t="str">
            <v>Jefe</v>
          </cell>
        </row>
        <row r="64">
          <cell r="B64" t="str">
            <v>1716684442</v>
          </cell>
          <cell r="C64" t="str">
            <v>DIANA ALEXANDRA</v>
          </cell>
          <cell r="D64" t="str">
            <v>PINEDA FLORES</v>
          </cell>
          <cell r="E64" t="str">
            <v>d.pineda@medilaborsa.com</v>
          </cell>
          <cell r="F64" t="str">
            <v>QUITO</v>
          </cell>
          <cell r="G64" t="str">
            <v>COMERCIAL</v>
          </cell>
          <cell r="H64" t="str">
            <v>Asistente de Posventa</v>
          </cell>
          <cell r="I64" t="str">
            <v>Coordinador de Servicio Técnico</v>
          </cell>
          <cell r="J64" t="str">
            <v>0602702664</v>
          </cell>
          <cell r="K64" t="str">
            <v>Asistente-Auxiliar</v>
          </cell>
        </row>
        <row r="65">
          <cell r="B65" t="str">
            <v>1803431657</v>
          </cell>
          <cell r="C65" t="str">
            <v>FRANCISCO JAVIER</v>
          </cell>
          <cell r="D65" t="str">
            <v>PORTERO BARAHONA</v>
          </cell>
          <cell r="E65" t="str">
            <v>f.portero@medilaborsa.com</v>
          </cell>
          <cell r="F65" t="str">
            <v>QUITO</v>
          </cell>
          <cell r="G65" t="str">
            <v>COMERCIAL</v>
          </cell>
          <cell r="H65" t="str">
            <v>Jefe Nacional de Ventas</v>
          </cell>
          <cell r="I65" t="str">
            <v>Subgerente Comercial</v>
          </cell>
          <cell r="J65" t="str">
            <v>0503576670</v>
          </cell>
          <cell r="K65" t="str">
            <v>Jefe</v>
          </cell>
        </row>
        <row r="66">
          <cell r="B66" t="str">
            <v>0920166659</v>
          </cell>
          <cell r="C66" t="str">
            <v>OSCAR  DANIEL</v>
          </cell>
          <cell r="D66" t="str">
            <v>QUISPE BERMUDEZ</v>
          </cell>
          <cell r="E66" t="str">
            <v>o.quispe@medilaborsa.com</v>
          </cell>
          <cell r="F66" t="str">
            <v>GUAYAQUIL</v>
          </cell>
          <cell r="G66" t="str">
            <v>COMERCIAL</v>
          </cell>
          <cell r="H66" t="str">
            <v>Ing. de Mantenimiento</v>
          </cell>
          <cell r="I66" t="str">
            <v>Cordinador de Mantenimiento</v>
          </cell>
          <cell r="J66" t="str">
            <v>1713570685</v>
          </cell>
          <cell r="K66" t="str">
            <v>Asistente-Auxiliar</v>
          </cell>
        </row>
        <row r="67">
          <cell r="B67" t="str">
            <v>1759588237</v>
          </cell>
          <cell r="C67" t="str">
            <v>DEL CARMEN</v>
          </cell>
          <cell r="D67" t="str">
            <v>RAMIREZ SANCHEZ</v>
          </cell>
          <cell r="E67" t="str">
            <v>facturacionquito@medilaborsa.com</v>
          </cell>
          <cell r="F67" t="str">
            <v>QUITO</v>
          </cell>
          <cell r="G67" t="str">
            <v>OPERACIONES</v>
          </cell>
          <cell r="H67" t="str">
            <v>Asistente de Compras Locales</v>
          </cell>
          <cell r="I67" t="str">
            <v>Subgerente de Operaciones</v>
          </cell>
          <cell r="J67" t="str">
            <v>1722251608</v>
          </cell>
          <cell r="K67" t="str">
            <v>Asistente-Auxiliar</v>
          </cell>
        </row>
        <row r="68">
          <cell r="B68" t="str">
            <v>1723614432</v>
          </cell>
          <cell r="C68" t="str">
            <v>ERIKA DAYAN</v>
          </cell>
          <cell r="D68" t="str">
            <v>RECALDE SOSA</v>
          </cell>
          <cell r="E68" t="str">
            <v>e.recalde@medilaborsa.com</v>
          </cell>
          <cell r="F68" t="str">
            <v>QUITO</v>
          </cell>
          <cell r="G68" t="str">
            <v>ADMINISTRATIVO - FIANCIERO</v>
          </cell>
          <cell r="H68" t="str">
            <v>Contadora</v>
          </cell>
          <cell r="I68" t="str">
            <v>Sub Gerente de Administrativo Financiero</v>
          </cell>
          <cell r="J68" t="str">
            <v>1714018817</v>
          </cell>
          <cell r="K68" t="str">
            <v>Supervisor-Coordinador</v>
          </cell>
        </row>
        <row r="69">
          <cell r="B69" t="str">
            <v>0928487750</v>
          </cell>
          <cell r="C69" t="str">
            <v>ELAINE STEFANIA</v>
          </cell>
          <cell r="D69" t="str">
            <v>ROCAFUERTE MAXIMI</v>
          </cell>
          <cell r="E69" t="str">
            <v>e.rocafuerte@medilaborsa.com</v>
          </cell>
          <cell r="F69" t="str">
            <v>GUAYAQUIL</v>
          </cell>
          <cell r="G69" t="str">
            <v>COMERCIAL</v>
          </cell>
          <cell r="H69" t="str">
            <v>Supervisor de Ventas</v>
          </cell>
          <cell r="I69" t="str">
            <v>Jefe Nacional de Ventas</v>
          </cell>
          <cell r="J69" t="str">
            <v>1803431657</v>
          </cell>
          <cell r="K69" t="str">
            <v>Jefe</v>
          </cell>
        </row>
        <row r="70">
          <cell r="B70" t="str">
            <v>0923191944</v>
          </cell>
          <cell r="C70" t="str">
            <v>MELINA MICHELLE</v>
          </cell>
          <cell r="D70" t="str">
            <v>RODRIGUEZ MACKLIFF</v>
          </cell>
          <cell r="E70" t="str">
            <v>cobranzasgye@medilaborsa.com</v>
          </cell>
          <cell r="F70" t="str">
            <v>GUAYAQUIL</v>
          </cell>
          <cell r="G70" t="str">
            <v>ADMINISTRATIVO - FIANCIERO</v>
          </cell>
          <cell r="H70" t="str">
            <v>Analísta de Créditos y Cobranza</v>
          </cell>
          <cell r="I70" t="str">
            <v>Sub Gerente de Administrativo Financiero</v>
          </cell>
          <cell r="J70" t="str">
            <v>1714018817</v>
          </cell>
          <cell r="K70" t="str">
            <v>Analista</v>
          </cell>
        </row>
        <row r="71">
          <cell r="B71" t="str">
            <v>1721873196</v>
          </cell>
          <cell r="C71" t="str">
            <v xml:space="preserve"> ALEX BLADIMIR</v>
          </cell>
          <cell r="D71" t="str">
            <v>ROMERO CHICAIZA</v>
          </cell>
          <cell r="E71" t="str">
            <v>a.romero@medilaborsa.com</v>
          </cell>
          <cell r="F71" t="str">
            <v>QUITO</v>
          </cell>
          <cell r="G71" t="str">
            <v>COMERCIAL</v>
          </cell>
          <cell r="H71" t="str">
            <v>Asesor de Aplicaciones</v>
          </cell>
          <cell r="I71" t="str">
            <v>Coordinador de Servicio Técnico</v>
          </cell>
          <cell r="J71" t="str">
            <v>0602702664</v>
          </cell>
          <cell r="K71" t="str">
            <v>Asesor</v>
          </cell>
        </row>
        <row r="72">
          <cell r="B72" t="str">
            <v>1720574761</v>
          </cell>
          <cell r="C72" t="str">
            <v>DENNYS ALEXANDER</v>
          </cell>
          <cell r="D72" t="str">
            <v>SINGO SALAZAR</v>
          </cell>
          <cell r="E72" t="str">
            <v>d.singo@medilaborsa.com</v>
          </cell>
          <cell r="F72" t="str">
            <v>QUITO</v>
          </cell>
          <cell r="G72" t="str">
            <v>COMERCIAL</v>
          </cell>
          <cell r="H72" t="str">
            <v>Ing. de Mantenimiento</v>
          </cell>
          <cell r="I72" t="str">
            <v>Coordinador de Servicio Técnico</v>
          </cell>
          <cell r="J72" t="str">
            <v>0602702664</v>
          </cell>
          <cell r="K72" t="str">
            <v>Asistente-Auxiliar</v>
          </cell>
        </row>
        <row r="73">
          <cell r="B73" t="str">
            <v>1714987151</v>
          </cell>
          <cell r="C73" t="str">
            <v>FREDDY ISIDRO</v>
          </cell>
          <cell r="D73" t="str">
            <v>SOTO NARVAEZ</v>
          </cell>
          <cell r="E73" t="str">
            <v>f.soto@medilaborsa.com</v>
          </cell>
          <cell r="F73" t="str">
            <v>QUITO</v>
          </cell>
          <cell r="G73" t="str">
            <v>COMERCIAL</v>
          </cell>
          <cell r="H73" t="str">
            <v>Supervisor de Ventas</v>
          </cell>
          <cell r="I73" t="str">
            <v>Jefe Nacional de Ventas</v>
          </cell>
          <cell r="J73" t="str">
            <v>1803431657</v>
          </cell>
          <cell r="K73" t="str">
            <v>Jefe</v>
          </cell>
        </row>
        <row r="74">
          <cell r="B74" t="str">
            <v>0926804626</v>
          </cell>
          <cell r="C74" t="str">
            <v>EDUARDO STEFANO</v>
          </cell>
          <cell r="D74" t="str">
            <v>SUAREZ LOPEZ</v>
          </cell>
          <cell r="E74" t="str">
            <v>e.suarez@medilaborsa.com</v>
          </cell>
          <cell r="F74" t="str">
            <v>GUAYAQUIL</v>
          </cell>
          <cell r="G74" t="str">
            <v>OPERACIONES</v>
          </cell>
          <cell r="H74" t="str">
            <v>Asistente de Logística y Distribución</v>
          </cell>
          <cell r="I74" t="str">
            <v>Jefe de Logistica y Distribución</v>
          </cell>
          <cell r="J74" t="str">
            <v>0930182084</v>
          </cell>
          <cell r="K74" t="str">
            <v>Asistente-Auxiliar</v>
          </cell>
        </row>
        <row r="75">
          <cell r="B75" t="str">
            <v>1717589657</v>
          </cell>
          <cell r="C75" t="str">
            <v>JENNIFER GABRIELA</v>
          </cell>
          <cell r="D75" t="str">
            <v>SUASNAVAS LAGOS</v>
          </cell>
          <cell r="E75" t="str">
            <v>j.suasnavas@medilaborsa.com</v>
          </cell>
          <cell r="F75" t="str">
            <v>QUITO</v>
          </cell>
          <cell r="G75" t="str">
            <v>COMERCIAL</v>
          </cell>
          <cell r="H75" t="str">
            <v>Jefe de Línea</v>
          </cell>
          <cell r="I75" t="str">
            <v>Subgerente Comercial</v>
          </cell>
          <cell r="J75" t="str">
            <v>0503576670</v>
          </cell>
          <cell r="K75" t="str">
            <v>Jefe</v>
          </cell>
        </row>
        <row r="76">
          <cell r="B76">
            <v>1727208280</v>
          </cell>
          <cell r="C76" t="str">
            <v>BYRON JAVIER</v>
          </cell>
          <cell r="D76" t="str">
            <v>TAMAYO ROMERO</v>
          </cell>
          <cell r="E76" t="str">
            <v>b.tamayo@medilaborsa.com</v>
          </cell>
          <cell r="F76" t="str">
            <v>QUITO</v>
          </cell>
          <cell r="G76" t="str">
            <v>COMERCIAL</v>
          </cell>
          <cell r="H76" t="str">
            <v>Ingeniero Jr</v>
          </cell>
          <cell r="I76" t="str">
            <v>Coordinador de Servicio Técnico</v>
          </cell>
          <cell r="J76" t="str">
            <v>0602702664</v>
          </cell>
          <cell r="K76" t="str">
            <v>Asistente-Auxiliar</v>
          </cell>
        </row>
        <row r="77">
          <cell r="B77" t="str">
            <v>1715202824</v>
          </cell>
          <cell r="C77" t="str">
            <v>WENDY GABRIELA</v>
          </cell>
          <cell r="D77" t="str">
            <v>TITUAÑA LINCANGO</v>
          </cell>
          <cell r="E77" t="str">
            <v>w.tituana@medilaborsa.com</v>
          </cell>
          <cell r="F77" t="str">
            <v>QUITO</v>
          </cell>
          <cell r="G77" t="str">
            <v>ADMINISTRATIVO - FIANCIERO</v>
          </cell>
          <cell r="H77" t="str">
            <v>Asistente Contable</v>
          </cell>
          <cell r="I77" t="str">
            <v>Auxiliar contable</v>
          </cell>
          <cell r="J77" t="str">
            <v>1718213562</v>
          </cell>
          <cell r="K77" t="str">
            <v>Asistente-Auxiliar</v>
          </cell>
        </row>
        <row r="78">
          <cell r="B78" t="str">
            <v>0106655368</v>
          </cell>
          <cell r="C78" t="str">
            <v>OSCAR FABIAN</v>
          </cell>
          <cell r="D78" t="str">
            <v>UYAGUARI MALLA</v>
          </cell>
          <cell r="E78" t="str">
            <v>o.uyaguari@medilaborsa.com</v>
          </cell>
          <cell r="F78" t="str">
            <v>GUAYAQUIL</v>
          </cell>
          <cell r="G78" t="str">
            <v>COMERCIAL</v>
          </cell>
          <cell r="H78" t="str">
            <v>Asesor Comercial</v>
          </cell>
          <cell r="I78" t="str">
            <v>Supervisor de Ventas</v>
          </cell>
          <cell r="J78" t="str">
            <v>0928487750</v>
          </cell>
          <cell r="K78" t="str">
            <v>Asesor</v>
          </cell>
        </row>
        <row r="79">
          <cell r="B79" t="str">
            <v>1722251608</v>
          </cell>
          <cell r="C79" t="str">
            <v>JORGE ESTEBAN</v>
          </cell>
          <cell r="D79" t="str">
            <v xml:space="preserve">VACAS ESTRELLA </v>
          </cell>
          <cell r="E79" t="str">
            <v>j.vacas@medilaborsa.com</v>
          </cell>
          <cell r="F79" t="str">
            <v>QUITO</v>
          </cell>
          <cell r="G79" t="str">
            <v>OPERACIONES</v>
          </cell>
          <cell r="H79" t="str">
            <v>Subgerente de Operaciones</v>
          </cell>
          <cell r="I79" t="str">
            <v>Gerente General</v>
          </cell>
          <cell r="J79">
            <v>1704431939</v>
          </cell>
          <cell r="K79" t="str">
            <v>Jefe</v>
          </cell>
        </row>
        <row r="80">
          <cell r="B80" t="str">
            <v>1752002509</v>
          </cell>
          <cell r="C80" t="str">
            <v>ALEJANDRO STEVEN</v>
          </cell>
          <cell r="D80" t="str">
            <v>VALDIVIESO PROAÑO</v>
          </cell>
          <cell r="E80" t="str">
            <v>a.valdivieso@medilaborsa.com</v>
          </cell>
          <cell r="F80" t="str">
            <v>QUITO</v>
          </cell>
          <cell r="G80" t="str">
            <v>COMERCIAL</v>
          </cell>
          <cell r="H80" t="str">
            <v>Asesor Comercial</v>
          </cell>
          <cell r="I80" t="str">
            <v>Supervisor de Ventas</v>
          </cell>
          <cell r="J80" t="str">
            <v>1714987151</v>
          </cell>
          <cell r="K80" t="str">
            <v>Asesor</v>
          </cell>
        </row>
        <row r="81">
          <cell r="B81" t="str">
            <v>1003387063</v>
          </cell>
          <cell r="C81" t="str">
            <v>ISRAEL ALEJANDRO</v>
          </cell>
          <cell r="D81" t="str">
            <v>VALENCIA TUSA</v>
          </cell>
          <cell r="E81" t="str">
            <v>i.valencia@medilaborsa.com</v>
          </cell>
          <cell r="F81" t="str">
            <v>QUITO</v>
          </cell>
          <cell r="G81" t="str">
            <v>COMERCIAL</v>
          </cell>
          <cell r="H81" t="str">
            <v>Asesor Comercial</v>
          </cell>
          <cell r="I81" t="str">
            <v>Supervisor de Ventas</v>
          </cell>
          <cell r="J81" t="str">
            <v>1714987151</v>
          </cell>
          <cell r="K81" t="str">
            <v>Asesor</v>
          </cell>
        </row>
        <row r="82">
          <cell r="B82" t="str">
            <v>1713570685</v>
          </cell>
          <cell r="C82" t="str">
            <v>CHRISTIAN EDUARDO</v>
          </cell>
          <cell r="D82" t="str">
            <v>VALLEJO QUINTANA</v>
          </cell>
          <cell r="E82" t="str">
            <v>c.vallejo@medilaborsa.com</v>
          </cell>
          <cell r="F82" t="str">
            <v>GUAYAQUIL</v>
          </cell>
          <cell r="G82" t="str">
            <v>COMERCIAL</v>
          </cell>
          <cell r="H82" t="str">
            <v>Cordinador de Mantenimiento</v>
          </cell>
          <cell r="I82" t="str">
            <v>Jefe de Servicio Técnico</v>
          </cell>
          <cell r="J82" t="str">
            <v>0925043507</v>
          </cell>
          <cell r="K82" t="str">
            <v>Supervisor-Coordinador</v>
          </cell>
        </row>
        <row r="83">
          <cell r="B83" t="str">
            <v>0201416856</v>
          </cell>
          <cell r="C83" t="str">
            <v>MIRIAN FERNANDA</v>
          </cell>
          <cell r="D83" t="str">
            <v>VASCONEZ VILLAFUERTE</v>
          </cell>
          <cell r="E83" t="str">
            <v>f.vasconez@medilaborsa.com</v>
          </cell>
          <cell r="F83" t="str">
            <v>QUITO</v>
          </cell>
          <cell r="G83" t="str">
            <v>OPERACIONES</v>
          </cell>
          <cell r="H83" t="str">
            <v>Jefe de Importaciones</v>
          </cell>
          <cell r="I83" t="str">
            <v>Subgerente de Operaciones</v>
          </cell>
          <cell r="J83" t="str">
            <v>1722251608</v>
          </cell>
          <cell r="K83" t="str">
            <v>Jefe</v>
          </cell>
        </row>
        <row r="84">
          <cell r="B84" t="str">
            <v>0929695112</v>
          </cell>
          <cell r="C84" t="str">
            <v>JONATHAN BOLIVAR</v>
          </cell>
          <cell r="D84" t="str">
            <v>VASQUEZ DOMINGUEZ</v>
          </cell>
          <cell r="E84" t="str">
            <v>a.postventas@medilaborsa.com</v>
          </cell>
          <cell r="F84" t="str">
            <v>GUAYAQUIL</v>
          </cell>
          <cell r="G84" t="str">
            <v>OPERACIONES</v>
          </cell>
          <cell r="H84" t="str">
            <v>Asistente de Servicio Técnico</v>
          </cell>
          <cell r="I84" t="str">
            <v>Cordinador de Mantenimiento</v>
          </cell>
          <cell r="J84" t="str">
            <v>1713570685</v>
          </cell>
          <cell r="K84" t="str">
            <v>Asistente-Auxiliar</v>
          </cell>
        </row>
        <row r="85">
          <cell r="B85" t="str">
            <v>0915570998</v>
          </cell>
          <cell r="C85" t="str">
            <v>RAUL HORACIO</v>
          </cell>
          <cell r="D85" t="str">
            <v>VELIZ LAME</v>
          </cell>
          <cell r="E85" t="str">
            <v>r.veliz@medilaborsa.com</v>
          </cell>
          <cell r="F85" t="str">
            <v>GUAYAQUIL</v>
          </cell>
          <cell r="G85" t="str">
            <v>OPERACIONES</v>
          </cell>
          <cell r="H85" t="str">
            <v>Asistente de Logística y Distribución</v>
          </cell>
          <cell r="I85" t="str">
            <v>Jefe de Logistica y Distribución</v>
          </cell>
          <cell r="J85" t="str">
            <v>0930182084</v>
          </cell>
          <cell r="K85" t="str">
            <v>Asistente-Auxiliar</v>
          </cell>
        </row>
        <row r="86">
          <cell r="B86" t="str">
            <v>1710618255</v>
          </cell>
          <cell r="C86" t="str">
            <v>RUTH NELLY</v>
          </cell>
          <cell r="D86" t="str">
            <v>VERA LASSO</v>
          </cell>
          <cell r="E86" t="str">
            <v>r.vera@medilaborsa.com</v>
          </cell>
          <cell r="F86" t="str">
            <v>QUITO</v>
          </cell>
          <cell r="G86" t="str">
            <v>ADMINISTRATIVO - FIANCIERO</v>
          </cell>
          <cell r="H86" t="str">
            <v>Analísta de Créditos y Cobranza</v>
          </cell>
          <cell r="I86" t="str">
            <v>Sub Gerente de Administrativo Financiero</v>
          </cell>
          <cell r="J86" t="str">
            <v>1714018817</v>
          </cell>
          <cell r="K86" t="str">
            <v>Analista</v>
          </cell>
        </row>
        <row r="87">
          <cell r="B87" t="str">
            <v>1203208200</v>
          </cell>
          <cell r="C87" t="str">
            <v>FREDDY JAVIER</v>
          </cell>
          <cell r="D87" t="str">
            <v>VILLACIS CANO</v>
          </cell>
          <cell r="E87" t="str">
            <v>f.villacis@medilaborsa.com</v>
          </cell>
          <cell r="F87" t="str">
            <v>GUAYAQUIL</v>
          </cell>
          <cell r="G87" t="str">
            <v>COMERCIAL</v>
          </cell>
          <cell r="H87" t="str">
            <v>Asesor Comercial</v>
          </cell>
          <cell r="I87" t="str">
            <v>Supervisor de Ventas</v>
          </cell>
          <cell r="J87" t="str">
            <v>0928487750</v>
          </cell>
          <cell r="K87" t="str">
            <v>Asesor</v>
          </cell>
        </row>
        <row r="88">
          <cell r="B88" t="str">
            <v>1722384672</v>
          </cell>
          <cell r="C88" t="str">
            <v>STALIN ROLANDO</v>
          </cell>
          <cell r="D88" t="str">
            <v>VINUEZA VERA</v>
          </cell>
          <cell r="E88" t="str">
            <v>s.vinueza@medilaborsa.com</v>
          </cell>
          <cell r="F88" t="str">
            <v>QUITO</v>
          </cell>
          <cell r="G88" t="str">
            <v>OPERACIONES</v>
          </cell>
          <cell r="H88" t="str">
            <v>Asistente de Logística y Distribución</v>
          </cell>
          <cell r="I88" t="str">
            <v>Jefe de Logistica y Distribución</v>
          </cell>
          <cell r="J88" t="str">
            <v>1716283641</v>
          </cell>
          <cell r="K88" t="str">
            <v>Asistente-Auxiliar</v>
          </cell>
        </row>
        <row r="89">
          <cell r="B89" t="str">
            <v>1757872096</v>
          </cell>
          <cell r="C89" t="str">
            <v>GERARDO GABRIEL</v>
          </cell>
          <cell r="D89" t="str">
            <v xml:space="preserve">VIVAS MARTINEZ </v>
          </cell>
          <cell r="E89" t="str">
            <v>g.vivas@medilaborsa.com</v>
          </cell>
          <cell r="F89" t="str">
            <v>QUITO</v>
          </cell>
          <cell r="G89" t="str">
            <v>ADMINISTRATIVO - FIANCIERO</v>
          </cell>
          <cell r="H89" t="str">
            <v>Coordinador de Sistemas</v>
          </cell>
          <cell r="I89" t="str">
            <v>Sub Gerente de Administrativo Financiero</v>
          </cell>
          <cell r="J89" t="str">
            <v>1714018817</v>
          </cell>
          <cell r="K89" t="str">
            <v>Supervisor-Coordinador</v>
          </cell>
        </row>
        <row r="90">
          <cell r="B90" t="str">
            <v>1722616941</v>
          </cell>
          <cell r="C90" t="str">
            <v>MARIA JAQUELINE</v>
          </cell>
          <cell r="D90" t="str">
            <v>YAGUACHI AGUALSACA</v>
          </cell>
          <cell r="E90" t="str">
            <v>oficinaquito@medilaborsa.com</v>
          </cell>
          <cell r="F90" t="str">
            <v>QUITO</v>
          </cell>
          <cell r="G90" t="str">
            <v>COMERCIAL</v>
          </cell>
          <cell r="H90" t="str">
            <v>Coordinadora de Compras Públicas</v>
          </cell>
          <cell r="I90" t="str">
            <v>Supervisor de Ventas</v>
          </cell>
          <cell r="J90" t="str">
            <v>1714987151</v>
          </cell>
          <cell r="K90" t="str">
            <v>Supervisor-Coordinador</v>
          </cell>
        </row>
        <row r="91">
          <cell r="B91" t="str">
            <v>0940568439</v>
          </cell>
          <cell r="C91" t="str">
            <v>DANILO XAVIER</v>
          </cell>
          <cell r="D91" t="str">
            <v>YAGUAL MITE</v>
          </cell>
          <cell r="E91" t="str">
            <v>d.yagual@medilaborsa.com</v>
          </cell>
          <cell r="F91" t="str">
            <v>GUAYAQUIL</v>
          </cell>
          <cell r="G91" t="str">
            <v>OPERACIONES</v>
          </cell>
          <cell r="H91" t="str">
            <v>Asistente de Logística y Distribución</v>
          </cell>
          <cell r="I91" t="str">
            <v>Jefe de Logistica y Distribución</v>
          </cell>
          <cell r="J91" t="str">
            <v>0930182084</v>
          </cell>
          <cell r="K91" t="str">
            <v>Asistente-Auxiliar</v>
          </cell>
        </row>
        <row r="92">
          <cell r="B92" t="str">
            <v>2300536543</v>
          </cell>
          <cell r="C92" t="str">
            <v>CRISTHIAN ELIAN</v>
          </cell>
          <cell r="D92" t="str">
            <v>ZAMBRANO ANDRADE</v>
          </cell>
          <cell r="E92" t="str">
            <v>c.zambrano@medilaborsa.com</v>
          </cell>
          <cell r="F92" t="str">
            <v>QUITO</v>
          </cell>
          <cell r="G92" t="str">
            <v>COMERCIAL</v>
          </cell>
          <cell r="H92" t="str">
            <v>Asesor Comercial</v>
          </cell>
          <cell r="I92" t="str">
            <v>Supervisor de Ventas</v>
          </cell>
          <cell r="J92" t="str">
            <v>1714987151</v>
          </cell>
          <cell r="K92" t="str">
            <v>Asesor</v>
          </cell>
        </row>
        <row r="93">
          <cell r="B93" t="str">
            <v>0926248360</v>
          </cell>
          <cell r="C93" t="str">
            <v>GINA LISSETTE</v>
          </cell>
          <cell r="D93" t="str">
            <v>ZUÑIGA GUEVARA</v>
          </cell>
          <cell r="E93" t="str">
            <v>l.zuniga@medilaborsa.com</v>
          </cell>
          <cell r="F93" t="str">
            <v>GUAYAQUIL</v>
          </cell>
          <cell r="G93" t="str">
            <v>COMERCIAL</v>
          </cell>
          <cell r="H93" t="str">
            <v>Asesor de Aplicaciones</v>
          </cell>
          <cell r="I93" t="str">
            <v>Cordinador de Mantenimiento</v>
          </cell>
          <cell r="J93" t="str">
            <v>1713570685</v>
          </cell>
          <cell r="K93" t="str">
            <v>Asesor</v>
          </cell>
        </row>
        <row r="94">
          <cell r="B94">
            <v>1704431939</v>
          </cell>
          <cell r="C94" t="str">
            <v xml:space="preserve">JORGE OSWALDO </v>
          </cell>
          <cell r="D94" t="str">
            <v>DURAN VACA</v>
          </cell>
          <cell r="F94" t="str">
            <v>QUITO</v>
          </cell>
          <cell r="G94" t="str">
            <v>GERENCIA</v>
          </cell>
          <cell r="H94" t="str">
            <v>GERENTE GENERAL</v>
          </cell>
          <cell r="I94" t="str">
            <v>Gerente General</v>
          </cell>
          <cell r="K9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CBED-B634-45EA-B666-28E55D576BA0}">
  <dimension ref="A1:E262"/>
  <sheetViews>
    <sheetView tabSelected="1" workbookViewId="0">
      <selection activeCell="A12" sqref="A12"/>
    </sheetView>
  </sheetViews>
  <sheetFormatPr baseColWidth="10" defaultRowHeight="14.5" x14ac:dyDescent="0.35"/>
  <cols>
    <col min="1" max="1" width="21.26953125" style="23" bestFit="1" customWidth="1"/>
    <col min="2" max="2" width="39.26953125" style="23" bestFit="1" customWidth="1"/>
    <col min="3" max="3" width="22.08984375" style="23" bestFit="1" customWidth="1"/>
    <col min="4" max="4" width="40.90625" style="23" bestFit="1" customWidth="1"/>
    <col min="5" max="5" width="13.6328125" style="23" bestFit="1" customWidth="1"/>
    <col min="6" max="16384" width="10.90625" style="23"/>
  </cols>
  <sheetData>
    <row r="1" spans="1:5" s="13" customFormat="1" ht="10.5" x14ac:dyDescent="0.25">
      <c r="A1" s="22" t="s">
        <v>85</v>
      </c>
      <c r="B1" s="22" t="s">
        <v>86</v>
      </c>
      <c r="C1" s="22" t="s">
        <v>87</v>
      </c>
      <c r="D1" s="22" t="s">
        <v>88</v>
      </c>
      <c r="E1" s="22" t="s">
        <v>89</v>
      </c>
    </row>
    <row r="2" spans="1:5" s="23" customFormat="1" x14ac:dyDescent="0.35">
      <c r="A2" s="23" t="s">
        <v>102</v>
      </c>
      <c r="B2" s="23" t="s">
        <v>94</v>
      </c>
      <c r="C2" s="23" t="s">
        <v>51</v>
      </c>
      <c r="D2" s="23" t="s">
        <v>95</v>
      </c>
      <c r="E2" s="23" t="s">
        <v>2</v>
      </c>
    </row>
    <row r="3" spans="1:5" s="23" customFormat="1" x14ac:dyDescent="0.35">
      <c r="A3" s="23" t="s">
        <v>102</v>
      </c>
      <c r="B3" s="23" t="s">
        <v>94</v>
      </c>
      <c r="C3" s="23" t="s">
        <v>96</v>
      </c>
      <c r="D3" s="23" t="s">
        <v>97</v>
      </c>
      <c r="E3" s="23" t="s">
        <v>0</v>
      </c>
    </row>
    <row r="4" spans="1:5" s="23" customFormat="1" x14ac:dyDescent="0.35">
      <c r="A4" s="23" t="s">
        <v>102</v>
      </c>
      <c r="B4" s="23" t="s">
        <v>94</v>
      </c>
      <c r="C4" s="23" t="s">
        <v>98</v>
      </c>
      <c r="D4" s="23" t="s">
        <v>99</v>
      </c>
      <c r="E4" s="23" t="s">
        <v>0</v>
      </c>
    </row>
    <row r="5" spans="1:5" s="23" customFormat="1" x14ac:dyDescent="0.35">
      <c r="A5" s="23" t="s">
        <v>102</v>
      </c>
      <c r="B5" s="23" t="s">
        <v>94</v>
      </c>
      <c r="C5" s="23" t="s">
        <v>58</v>
      </c>
      <c r="D5" s="23" t="s">
        <v>100</v>
      </c>
      <c r="E5" s="23" t="s">
        <v>0</v>
      </c>
    </row>
    <row r="6" spans="1:5" s="23" customFormat="1" x14ac:dyDescent="0.35">
      <c r="A6" s="23" t="s">
        <v>102</v>
      </c>
      <c r="B6" s="23" t="s">
        <v>94</v>
      </c>
      <c r="C6" s="23" t="s">
        <v>26</v>
      </c>
      <c r="D6" s="23" t="s">
        <v>101</v>
      </c>
      <c r="E6" s="23" t="s">
        <v>0</v>
      </c>
    </row>
    <row r="7" spans="1:5" s="23" customFormat="1" x14ac:dyDescent="0.35">
      <c r="A7" s="23" t="s">
        <v>96</v>
      </c>
      <c r="B7" s="23" t="s">
        <v>97</v>
      </c>
      <c r="C7" s="23" t="s">
        <v>51</v>
      </c>
      <c r="D7" s="23" t="s">
        <v>95</v>
      </c>
      <c r="E7" s="23" t="s">
        <v>2</v>
      </c>
    </row>
    <row r="8" spans="1:5" s="23" customFormat="1" x14ac:dyDescent="0.35">
      <c r="A8" s="23" t="s">
        <v>96</v>
      </c>
      <c r="B8" s="23" t="s">
        <v>97</v>
      </c>
      <c r="C8" s="23" t="s">
        <v>102</v>
      </c>
      <c r="D8" s="23" t="s">
        <v>94</v>
      </c>
      <c r="E8" s="23" t="s">
        <v>0</v>
      </c>
    </row>
    <row r="9" spans="1:5" s="23" customFormat="1" x14ac:dyDescent="0.35">
      <c r="A9" s="23" t="s">
        <v>96</v>
      </c>
      <c r="B9" s="23" t="s">
        <v>97</v>
      </c>
      <c r="C9" s="23" t="s">
        <v>98</v>
      </c>
      <c r="D9" s="23" t="s">
        <v>99</v>
      </c>
      <c r="E9" s="23" t="s">
        <v>0</v>
      </c>
    </row>
    <row r="10" spans="1:5" s="23" customFormat="1" x14ac:dyDescent="0.35">
      <c r="A10" s="23" t="s">
        <v>96</v>
      </c>
      <c r="B10" s="23" t="s">
        <v>97</v>
      </c>
      <c r="C10" s="23" t="s">
        <v>58</v>
      </c>
      <c r="D10" s="23" t="s">
        <v>100</v>
      </c>
      <c r="E10" s="23" t="s">
        <v>0</v>
      </c>
    </row>
    <row r="11" spans="1:5" s="23" customFormat="1" x14ac:dyDescent="0.35">
      <c r="A11" s="23" t="s">
        <v>96</v>
      </c>
      <c r="B11" s="23" t="s">
        <v>97</v>
      </c>
      <c r="C11" s="23" t="s">
        <v>26</v>
      </c>
      <c r="D11" s="23" t="s">
        <v>101</v>
      </c>
      <c r="E11" s="23" t="s">
        <v>0</v>
      </c>
    </row>
    <row r="12" spans="1:5" s="23" customFormat="1" x14ac:dyDescent="0.35">
      <c r="A12" s="23" t="s">
        <v>35</v>
      </c>
      <c r="B12" s="23" t="s">
        <v>92</v>
      </c>
      <c r="C12" s="23" t="s">
        <v>33</v>
      </c>
      <c r="D12" s="23" t="s">
        <v>90</v>
      </c>
      <c r="E12" s="23" t="s">
        <v>2</v>
      </c>
    </row>
    <row r="13" spans="1:5" s="23" customFormat="1" x14ac:dyDescent="0.35">
      <c r="A13" s="23" t="s">
        <v>9</v>
      </c>
      <c r="B13" s="23" t="s">
        <v>103</v>
      </c>
      <c r="C13" s="23" t="s">
        <v>56</v>
      </c>
      <c r="D13" s="23" t="s">
        <v>104</v>
      </c>
      <c r="E13" s="23" t="s">
        <v>2</v>
      </c>
    </row>
    <row r="14" spans="1:5" s="23" customFormat="1" x14ac:dyDescent="0.35">
      <c r="A14" s="23" t="s">
        <v>9</v>
      </c>
      <c r="B14" s="23" t="s">
        <v>103</v>
      </c>
      <c r="C14" s="23" t="s">
        <v>67</v>
      </c>
      <c r="D14" s="23" t="s">
        <v>107</v>
      </c>
      <c r="E14" s="23" t="s">
        <v>0</v>
      </c>
    </row>
    <row r="15" spans="1:5" s="23" customFormat="1" x14ac:dyDescent="0.35">
      <c r="A15" s="23" t="s">
        <v>9</v>
      </c>
      <c r="B15" s="23" t="s">
        <v>103</v>
      </c>
      <c r="C15" s="23" t="s">
        <v>46</v>
      </c>
      <c r="D15" s="23" t="s">
        <v>108</v>
      </c>
      <c r="E15" s="23" t="s">
        <v>0</v>
      </c>
    </row>
    <row r="16" spans="1:5" s="23" customFormat="1" x14ac:dyDescent="0.35">
      <c r="A16" s="23" t="s">
        <v>9</v>
      </c>
      <c r="B16" s="23" t="s">
        <v>103</v>
      </c>
      <c r="C16" s="23" t="s">
        <v>42</v>
      </c>
      <c r="D16" s="23" t="s">
        <v>109</v>
      </c>
      <c r="E16" s="23" t="s">
        <v>0</v>
      </c>
    </row>
    <row r="17" spans="1:5" s="23" customFormat="1" x14ac:dyDescent="0.35">
      <c r="A17" s="23" t="s">
        <v>9</v>
      </c>
      <c r="B17" s="23" t="s">
        <v>103</v>
      </c>
      <c r="C17" s="23" t="s">
        <v>49</v>
      </c>
      <c r="D17" s="23" t="s">
        <v>110</v>
      </c>
      <c r="E17" s="23" t="s">
        <v>0</v>
      </c>
    </row>
    <row r="18" spans="1:5" s="23" customFormat="1" x14ac:dyDescent="0.35">
      <c r="A18" s="23" t="s">
        <v>9</v>
      </c>
      <c r="B18" s="23" t="s">
        <v>103</v>
      </c>
      <c r="C18" s="23" t="s">
        <v>70</v>
      </c>
      <c r="D18" s="23" t="s">
        <v>111</v>
      </c>
      <c r="E18" s="23" t="s">
        <v>0</v>
      </c>
    </row>
    <row r="19" spans="1:5" s="23" customFormat="1" x14ac:dyDescent="0.35">
      <c r="A19" s="23" t="s">
        <v>127</v>
      </c>
      <c r="B19" s="23" t="s">
        <v>112</v>
      </c>
      <c r="C19" s="23" t="s">
        <v>11</v>
      </c>
      <c r="D19" s="23" t="s">
        <v>113</v>
      </c>
      <c r="E19" s="23" t="s">
        <v>2</v>
      </c>
    </row>
    <row r="20" spans="1:5" s="23" customFormat="1" x14ac:dyDescent="0.35">
      <c r="A20" s="23" t="s">
        <v>151</v>
      </c>
      <c r="B20" s="23" t="s">
        <v>121</v>
      </c>
      <c r="C20" s="23" t="s">
        <v>11</v>
      </c>
      <c r="D20" s="23" t="s">
        <v>113</v>
      </c>
      <c r="E20" s="23" t="s">
        <v>2</v>
      </c>
    </row>
    <row r="21" spans="1:5" s="23" customFormat="1" x14ac:dyDescent="0.35">
      <c r="A21" s="23" t="s">
        <v>151</v>
      </c>
      <c r="B21" s="23" t="s">
        <v>121</v>
      </c>
      <c r="C21" s="23" t="s">
        <v>72</v>
      </c>
      <c r="D21" s="23" t="s">
        <v>122</v>
      </c>
      <c r="E21" s="23" t="s">
        <v>0</v>
      </c>
    </row>
    <row r="22" spans="1:5" s="23" customFormat="1" x14ac:dyDescent="0.35">
      <c r="A22" s="23" t="s">
        <v>151</v>
      </c>
      <c r="B22" s="23" t="s">
        <v>121</v>
      </c>
      <c r="C22" s="23" t="s">
        <v>40</v>
      </c>
      <c r="D22" s="23" t="s">
        <v>124</v>
      </c>
      <c r="E22" s="23" t="s">
        <v>0</v>
      </c>
    </row>
    <row r="23" spans="1:5" s="23" customFormat="1" x14ac:dyDescent="0.35">
      <c r="A23" s="23" t="s">
        <v>151</v>
      </c>
      <c r="B23" s="23" t="s">
        <v>121</v>
      </c>
      <c r="C23" s="23" t="s">
        <v>66</v>
      </c>
      <c r="D23" s="23" t="s">
        <v>125</v>
      </c>
      <c r="E23" s="23" t="s">
        <v>0</v>
      </c>
    </row>
    <row r="24" spans="1:5" s="23" customFormat="1" x14ac:dyDescent="0.35">
      <c r="A24" s="23" t="s">
        <v>114</v>
      </c>
      <c r="B24" s="23" t="s">
        <v>115</v>
      </c>
      <c r="C24" s="23" t="s">
        <v>11</v>
      </c>
      <c r="D24" s="23" t="s">
        <v>113</v>
      </c>
      <c r="E24" s="23" t="s">
        <v>2</v>
      </c>
    </row>
    <row r="25" spans="1:5" s="23" customFormat="1" x14ac:dyDescent="0.35">
      <c r="A25" s="23" t="s">
        <v>114</v>
      </c>
      <c r="B25" s="23" t="s">
        <v>115</v>
      </c>
      <c r="C25" s="23" t="s">
        <v>8</v>
      </c>
      <c r="D25" s="23" t="s">
        <v>116</v>
      </c>
      <c r="E25" s="23" t="s">
        <v>0</v>
      </c>
    </row>
    <row r="26" spans="1:5" s="23" customFormat="1" x14ac:dyDescent="0.35">
      <c r="A26" s="23" t="s">
        <v>114</v>
      </c>
      <c r="B26" s="23" t="s">
        <v>115</v>
      </c>
      <c r="C26" s="23" t="s">
        <v>12</v>
      </c>
      <c r="D26" s="23" t="s">
        <v>117</v>
      </c>
      <c r="E26" s="23" t="s">
        <v>0</v>
      </c>
    </row>
    <row r="27" spans="1:5" s="23" customFormat="1" x14ac:dyDescent="0.35">
      <c r="A27" s="23" t="s">
        <v>114</v>
      </c>
      <c r="B27" s="23" t="s">
        <v>115</v>
      </c>
      <c r="C27" s="23" t="s">
        <v>64</v>
      </c>
      <c r="D27" s="23" t="s">
        <v>119</v>
      </c>
      <c r="E27" s="23" t="s">
        <v>0</v>
      </c>
    </row>
    <row r="28" spans="1:5" s="23" customFormat="1" x14ac:dyDescent="0.35">
      <c r="A28" s="23" t="s">
        <v>114</v>
      </c>
      <c r="B28" s="23" t="s">
        <v>115</v>
      </c>
      <c r="C28" s="23">
        <v>1727208280</v>
      </c>
      <c r="D28" s="23" t="s">
        <v>120</v>
      </c>
      <c r="E28" s="23" t="s">
        <v>0</v>
      </c>
    </row>
    <row r="29" spans="1:5" s="23" customFormat="1" x14ac:dyDescent="0.35">
      <c r="A29" s="23" t="s">
        <v>18</v>
      </c>
      <c r="B29" s="23" t="s">
        <v>133</v>
      </c>
      <c r="C29" s="23" t="s">
        <v>27</v>
      </c>
      <c r="D29" s="23" t="s">
        <v>134</v>
      </c>
      <c r="E29" s="23" t="s">
        <v>2</v>
      </c>
    </row>
    <row r="30" spans="1:5" s="23" customFormat="1" x14ac:dyDescent="0.35">
      <c r="A30" s="23" t="s">
        <v>18</v>
      </c>
      <c r="B30" s="23" t="s">
        <v>133</v>
      </c>
      <c r="C30" s="23" t="s">
        <v>24</v>
      </c>
      <c r="D30" s="23" t="s">
        <v>136</v>
      </c>
      <c r="E30" s="23" t="s">
        <v>0</v>
      </c>
    </row>
    <row r="31" spans="1:5" s="23" customFormat="1" x14ac:dyDescent="0.35">
      <c r="A31" s="23" t="s">
        <v>18</v>
      </c>
      <c r="B31" s="23" t="s">
        <v>133</v>
      </c>
      <c r="C31" s="23" t="s">
        <v>22</v>
      </c>
      <c r="D31" s="23" t="s">
        <v>137</v>
      </c>
      <c r="E31" s="23" t="s">
        <v>0</v>
      </c>
    </row>
    <row r="32" spans="1:5" s="23" customFormat="1" x14ac:dyDescent="0.35">
      <c r="A32" s="23" t="s">
        <v>18</v>
      </c>
      <c r="B32" s="23" t="s">
        <v>133</v>
      </c>
      <c r="C32" s="23" t="s">
        <v>15</v>
      </c>
      <c r="D32" s="23" t="s">
        <v>138</v>
      </c>
      <c r="E32" s="23" t="s">
        <v>0</v>
      </c>
    </row>
    <row r="33" spans="1:5" s="23" customFormat="1" x14ac:dyDescent="0.35">
      <c r="A33" s="23" t="s">
        <v>18</v>
      </c>
      <c r="B33" s="23" t="s">
        <v>133</v>
      </c>
      <c r="C33" s="23" t="s">
        <v>30</v>
      </c>
      <c r="D33" s="23" t="s">
        <v>139</v>
      </c>
      <c r="E33" s="23" t="s">
        <v>0</v>
      </c>
    </row>
    <row r="34" spans="1:5" s="23" customFormat="1" x14ac:dyDescent="0.35">
      <c r="A34" s="23" t="s">
        <v>105</v>
      </c>
      <c r="B34" s="23" t="s">
        <v>106</v>
      </c>
      <c r="C34" s="23" t="s">
        <v>56</v>
      </c>
      <c r="D34" s="23" t="s">
        <v>104</v>
      </c>
      <c r="E34" s="23" t="s">
        <v>2</v>
      </c>
    </row>
    <row r="35" spans="1:5" s="23" customFormat="1" x14ac:dyDescent="0.35">
      <c r="A35" s="23" t="s">
        <v>105</v>
      </c>
      <c r="B35" s="23" t="s">
        <v>106</v>
      </c>
      <c r="C35" s="23" t="s">
        <v>9</v>
      </c>
      <c r="D35" s="23" t="s">
        <v>103</v>
      </c>
      <c r="E35" s="23" t="s">
        <v>0</v>
      </c>
    </row>
    <row r="36" spans="1:5" s="23" customFormat="1" x14ac:dyDescent="0.35">
      <c r="A36" s="23" t="s">
        <v>105</v>
      </c>
      <c r="B36" s="23" t="s">
        <v>106</v>
      </c>
      <c r="C36" s="23" t="s">
        <v>67</v>
      </c>
      <c r="D36" s="23" t="s">
        <v>107</v>
      </c>
      <c r="E36" s="23" t="s">
        <v>0</v>
      </c>
    </row>
    <row r="37" spans="1:5" s="23" customFormat="1" x14ac:dyDescent="0.35">
      <c r="A37" s="23" t="s">
        <v>105</v>
      </c>
      <c r="B37" s="23" t="s">
        <v>106</v>
      </c>
      <c r="C37" s="23" t="s">
        <v>46</v>
      </c>
      <c r="D37" s="23" t="s">
        <v>108</v>
      </c>
      <c r="E37" s="23" t="s">
        <v>0</v>
      </c>
    </row>
    <row r="38" spans="1:5" s="23" customFormat="1" x14ac:dyDescent="0.35">
      <c r="A38" s="23" t="s">
        <v>105</v>
      </c>
      <c r="B38" s="23" t="s">
        <v>106</v>
      </c>
      <c r="C38" s="23" t="s">
        <v>42</v>
      </c>
      <c r="D38" s="23" t="s">
        <v>109</v>
      </c>
      <c r="E38" s="23" t="s">
        <v>0</v>
      </c>
    </row>
    <row r="39" spans="1:5" s="23" customFormat="1" x14ac:dyDescent="0.35">
      <c r="A39" s="23" t="s">
        <v>105</v>
      </c>
      <c r="B39" s="23" t="s">
        <v>106</v>
      </c>
      <c r="C39" s="23" t="s">
        <v>49</v>
      </c>
      <c r="D39" s="23" t="s">
        <v>110</v>
      </c>
      <c r="E39" s="23" t="s">
        <v>0</v>
      </c>
    </row>
    <row r="40" spans="1:5" s="23" customFormat="1" x14ac:dyDescent="0.35">
      <c r="A40" s="23" t="s">
        <v>105</v>
      </c>
      <c r="B40" s="23" t="s">
        <v>106</v>
      </c>
      <c r="C40" s="23" t="s">
        <v>70</v>
      </c>
      <c r="D40" s="23" t="s">
        <v>111</v>
      </c>
      <c r="E40" s="23" t="s">
        <v>0</v>
      </c>
    </row>
    <row r="41" spans="1:5" s="23" customFormat="1" x14ac:dyDescent="0.35">
      <c r="A41" s="23" t="s">
        <v>72</v>
      </c>
      <c r="B41" s="23" t="s">
        <v>122</v>
      </c>
      <c r="C41" s="23" t="s">
        <v>11</v>
      </c>
      <c r="D41" s="23" t="s">
        <v>113</v>
      </c>
      <c r="E41" s="23" t="s">
        <v>2</v>
      </c>
    </row>
    <row r="42" spans="1:5" s="23" customFormat="1" x14ac:dyDescent="0.35">
      <c r="A42" s="23" t="s">
        <v>72</v>
      </c>
      <c r="B42" s="23" t="s">
        <v>122</v>
      </c>
      <c r="C42" s="23" t="s">
        <v>151</v>
      </c>
      <c r="D42" s="23" t="s">
        <v>121</v>
      </c>
      <c r="E42" s="23" t="s">
        <v>0</v>
      </c>
    </row>
    <row r="43" spans="1:5" s="23" customFormat="1" x14ac:dyDescent="0.35">
      <c r="A43" s="23" t="s">
        <v>72</v>
      </c>
      <c r="B43" s="23" t="s">
        <v>122</v>
      </c>
      <c r="C43" s="23" t="s">
        <v>40</v>
      </c>
      <c r="D43" s="23" t="s">
        <v>124</v>
      </c>
      <c r="E43" s="23" t="s">
        <v>0</v>
      </c>
    </row>
    <row r="44" spans="1:5" s="23" customFormat="1" x14ac:dyDescent="0.35">
      <c r="A44" s="23" t="s">
        <v>72</v>
      </c>
      <c r="B44" s="23" t="s">
        <v>122</v>
      </c>
      <c r="C44" s="23" t="s">
        <v>66</v>
      </c>
      <c r="D44" s="23" t="s">
        <v>125</v>
      </c>
      <c r="E44" s="23" t="s">
        <v>0</v>
      </c>
    </row>
    <row r="45" spans="1:5" s="23" customFormat="1" x14ac:dyDescent="0.35">
      <c r="A45" s="23" t="s">
        <v>4</v>
      </c>
      <c r="B45" s="23" t="s">
        <v>128</v>
      </c>
      <c r="C45" s="23" t="s">
        <v>51</v>
      </c>
      <c r="D45" s="23" t="s">
        <v>95</v>
      </c>
      <c r="E45" s="23" t="s">
        <v>2</v>
      </c>
    </row>
    <row r="46" spans="1:5" s="23" customFormat="1" x14ac:dyDescent="0.35">
      <c r="A46" s="23" t="s">
        <v>4</v>
      </c>
      <c r="B46" s="23" t="s">
        <v>128</v>
      </c>
      <c r="C46" s="23" t="s">
        <v>28</v>
      </c>
      <c r="D46" s="23" t="s">
        <v>129</v>
      </c>
      <c r="E46" s="23" t="s">
        <v>0</v>
      </c>
    </row>
    <row r="47" spans="1:5" s="23" customFormat="1" x14ac:dyDescent="0.35">
      <c r="A47" s="23" t="s">
        <v>4</v>
      </c>
      <c r="B47" s="23" t="s">
        <v>128</v>
      </c>
      <c r="C47" s="23" t="s">
        <v>17</v>
      </c>
      <c r="D47" s="23" t="s">
        <v>130</v>
      </c>
      <c r="E47" s="23" t="s">
        <v>0</v>
      </c>
    </row>
    <row r="48" spans="1:5" s="23" customFormat="1" x14ac:dyDescent="0.35">
      <c r="A48" s="23" t="s">
        <v>4</v>
      </c>
      <c r="B48" s="23" t="s">
        <v>128</v>
      </c>
      <c r="C48" s="23" t="s">
        <v>43</v>
      </c>
      <c r="D48" s="23" t="s">
        <v>131</v>
      </c>
      <c r="E48" s="23" t="s">
        <v>0</v>
      </c>
    </row>
    <row r="49" spans="1:5" s="23" customFormat="1" x14ac:dyDescent="0.35">
      <c r="A49" s="23" t="s">
        <v>4</v>
      </c>
      <c r="B49" s="23" t="s">
        <v>128</v>
      </c>
      <c r="C49" s="23" t="s">
        <v>16</v>
      </c>
      <c r="D49" s="23" t="s">
        <v>132</v>
      </c>
      <c r="E49" s="23" t="s">
        <v>0</v>
      </c>
    </row>
    <row r="50" spans="1:5" s="23" customFormat="1" x14ac:dyDescent="0.35">
      <c r="A50" s="23" t="s">
        <v>98</v>
      </c>
      <c r="B50" s="23" t="s">
        <v>99</v>
      </c>
      <c r="C50" s="23" t="s">
        <v>51</v>
      </c>
      <c r="D50" s="23" t="s">
        <v>95</v>
      </c>
      <c r="E50" s="23" t="s">
        <v>2</v>
      </c>
    </row>
    <row r="51" spans="1:5" s="23" customFormat="1" x14ac:dyDescent="0.35">
      <c r="A51" s="23" t="s">
        <v>98</v>
      </c>
      <c r="B51" s="23" t="s">
        <v>99</v>
      </c>
      <c r="C51" s="23" t="s">
        <v>96</v>
      </c>
      <c r="D51" s="23" t="s">
        <v>97</v>
      </c>
      <c r="E51" s="23" t="s">
        <v>0</v>
      </c>
    </row>
    <row r="52" spans="1:5" s="23" customFormat="1" x14ac:dyDescent="0.35">
      <c r="A52" s="23" t="s">
        <v>98</v>
      </c>
      <c r="B52" s="23" t="s">
        <v>99</v>
      </c>
      <c r="C52" s="23" t="s">
        <v>102</v>
      </c>
      <c r="D52" s="23" t="s">
        <v>94</v>
      </c>
      <c r="E52" s="23" t="s">
        <v>0</v>
      </c>
    </row>
    <row r="53" spans="1:5" s="23" customFormat="1" x14ac:dyDescent="0.35">
      <c r="A53" s="23" t="s">
        <v>98</v>
      </c>
      <c r="B53" s="23" t="s">
        <v>99</v>
      </c>
      <c r="C53" s="23" t="s">
        <v>58</v>
      </c>
      <c r="D53" s="23" t="s">
        <v>100</v>
      </c>
      <c r="E53" s="23" t="s">
        <v>0</v>
      </c>
    </row>
    <row r="54" spans="1:5" s="23" customFormat="1" x14ac:dyDescent="0.35">
      <c r="A54" s="23" t="s">
        <v>98</v>
      </c>
      <c r="B54" s="23" t="s">
        <v>99</v>
      </c>
      <c r="C54" s="23" t="s">
        <v>26</v>
      </c>
      <c r="D54" s="23" t="s">
        <v>101</v>
      </c>
      <c r="E54" s="23" t="s">
        <v>0</v>
      </c>
    </row>
    <row r="55" spans="1:5" s="23" customFormat="1" x14ac:dyDescent="0.35">
      <c r="A55" s="23" t="s">
        <v>36</v>
      </c>
      <c r="B55" s="23" t="s">
        <v>157</v>
      </c>
      <c r="C55" s="23" t="s">
        <v>23</v>
      </c>
      <c r="D55" s="23" t="s">
        <v>91</v>
      </c>
      <c r="E55" s="23" t="s">
        <v>2</v>
      </c>
    </row>
    <row r="56" spans="1:5" s="23" customFormat="1" x14ac:dyDescent="0.35">
      <c r="A56" s="23" t="s">
        <v>36</v>
      </c>
      <c r="B56" s="23" t="s">
        <v>157</v>
      </c>
      <c r="C56" s="23" t="s">
        <v>44</v>
      </c>
      <c r="D56" s="23" t="s">
        <v>158</v>
      </c>
      <c r="E56" s="23" t="s">
        <v>0</v>
      </c>
    </row>
    <row r="57" spans="1:5" s="23" customFormat="1" x14ac:dyDescent="0.35">
      <c r="A57" s="23" t="s">
        <v>36</v>
      </c>
      <c r="B57" s="23" t="s">
        <v>157</v>
      </c>
      <c r="C57" s="23">
        <v>1204441529</v>
      </c>
      <c r="D57" s="23" t="s">
        <v>162</v>
      </c>
      <c r="E57" s="23" t="s">
        <v>0</v>
      </c>
    </row>
    <row r="58" spans="1:5" s="23" customFormat="1" x14ac:dyDescent="0.35">
      <c r="A58" s="23" t="s">
        <v>36</v>
      </c>
      <c r="B58" s="23" t="s">
        <v>157</v>
      </c>
      <c r="C58" s="23" t="s">
        <v>41</v>
      </c>
      <c r="D58" s="23" t="s">
        <v>164</v>
      </c>
      <c r="E58" s="23" t="s">
        <v>0</v>
      </c>
    </row>
    <row r="59" spans="1:5" s="23" customFormat="1" x14ac:dyDescent="0.35">
      <c r="A59" s="23" t="s">
        <v>36</v>
      </c>
      <c r="B59" s="23" t="s">
        <v>157</v>
      </c>
      <c r="C59" s="23" t="s">
        <v>5</v>
      </c>
      <c r="D59" s="23" t="s">
        <v>165</v>
      </c>
      <c r="E59" s="23" t="s">
        <v>0</v>
      </c>
    </row>
    <row r="60" spans="1:5" s="23" customFormat="1" x14ac:dyDescent="0.35">
      <c r="A60" s="23" t="s">
        <v>36</v>
      </c>
      <c r="B60" s="23" t="s">
        <v>157</v>
      </c>
      <c r="C60" s="23" t="s">
        <v>39</v>
      </c>
      <c r="D60" s="23" t="s">
        <v>168</v>
      </c>
      <c r="E60" s="23" t="s">
        <v>0</v>
      </c>
    </row>
    <row r="61" spans="1:5" s="23" customFormat="1" x14ac:dyDescent="0.35">
      <c r="A61" s="23" t="s">
        <v>36</v>
      </c>
      <c r="B61" s="23" t="s">
        <v>157</v>
      </c>
      <c r="C61" s="23" t="s">
        <v>21</v>
      </c>
      <c r="D61" s="23" t="s">
        <v>126</v>
      </c>
      <c r="E61" s="23" t="s">
        <v>0</v>
      </c>
    </row>
    <row r="62" spans="1:5" s="23" customFormat="1" x14ac:dyDescent="0.35">
      <c r="A62" s="23" t="s">
        <v>38</v>
      </c>
      <c r="B62" s="23" t="s">
        <v>123</v>
      </c>
      <c r="C62" s="23" t="s">
        <v>51</v>
      </c>
      <c r="D62" s="23" t="s">
        <v>95</v>
      </c>
      <c r="E62" s="23" t="s">
        <v>2</v>
      </c>
    </row>
    <row r="63" spans="1:5" s="23" customFormat="1" x14ac:dyDescent="0.35">
      <c r="A63" s="23" t="s">
        <v>67</v>
      </c>
      <c r="B63" s="23" t="s">
        <v>107</v>
      </c>
      <c r="C63" s="23" t="s">
        <v>56</v>
      </c>
      <c r="D63" s="23" t="s">
        <v>104</v>
      </c>
      <c r="E63" s="23" t="s">
        <v>2</v>
      </c>
    </row>
    <row r="64" spans="1:5" s="23" customFormat="1" x14ac:dyDescent="0.35">
      <c r="A64" s="23" t="s">
        <v>67</v>
      </c>
      <c r="B64" s="23" t="s">
        <v>107</v>
      </c>
      <c r="C64" s="23" t="s">
        <v>9</v>
      </c>
      <c r="D64" s="23" t="s">
        <v>103</v>
      </c>
      <c r="E64" s="23" t="s">
        <v>0</v>
      </c>
    </row>
    <row r="65" spans="1:5" s="23" customFormat="1" x14ac:dyDescent="0.35">
      <c r="A65" s="23" t="s">
        <v>67</v>
      </c>
      <c r="B65" s="23" t="s">
        <v>107</v>
      </c>
      <c r="C65" s="23" t="s">
        <v>46</v>
      </c>
      <c r="D65" s="23" t="s">
        <v>108</v>
      </c>
      <c r="E65" s="23" t="s">
        <v>0</v>
      </c>
    </row>
    <row r="66" spans="1:5" s="23" customFormat="1" x14ac:dyDescent="0.35">
      <c r="A66" s="23" t="s">
        <v>67</v>
      </c>
      <c r="B66" s="23" t="s">
        <v>107</v>
      </c>
      <c r="C66" s="23" t="s">
        <v>42</v>
      </c>
      <c r="D66" s="23" t="s">
        <v>109</v>
      </c>
      <c r="E66" s="23" t="s">
        <v>0</v>
      </c>
    </row>
    <row r="67" spans="1:5" s="23" customFormat="1" x14ac:dyDescent="0.35">
      <c r="A67" s="23" t="s">
        <v>67</v>
      </c>
      <c r="B67" s="23" t="s">
        <v>107</v>
      </c>
      <c r="C67" s="23" t="s">
        <v>49</v>
      </c>
      <c r="D67" s="23" t="s">
        <v>110</v>
      </c>
      <c r="E67" s="23" t="s">
        <v>0</v>
      </c>
    </row>
    <row r="68" spans="1:5" s="23" customFormat="1" x14ac:dyDescent="0.35">
      <c r="A68" s="23" t="s">
        <v>67</v>
      </c>
      <c r="B68" s="23" t="s">
        <v>107</v>
      </c>
      <c r="C68" s="23" t="s">
        <v>70</v>
      </c>
      <c r="D68" s="23" t="s">
        <v>111</v>
      </c>
      <c r="E68" s="23" t="s">
        <v>0</v>
      </c>
    </row>
    <row r="69" spans="1:5" s="23" customFormat="1" x14ac:dyDescent="0.35">
      <c r="A69" s="23" t="s">
        <v>58</v>
      </c>
      <c r="B69" s="23" t="s">
        <v>100</v>
      </c>
      <c r="C69" s="23" t="s">
        <v>51</v>
      </c>
      <c r="D69" s="23" t="s">
        <v>95</v>
      </c>
      <c r="E69" s="23" t="s">
        <v>2</v>
      </c>
    </row>
    <row r="70" spans="1:5" s="23" customFormat="1" x14ac:dyDescent="0.35">
      <c r="A70" s="23" t="s">
        <v>58</v>
      </c>
      <c r="B70" s="23" t="s">
        <v>100</v>
      </c>
      <c r="C70" s="23" t="s">
        <v>151</v>
      </c>
      <c r="D70" s="23" t="s">
        <v>121</v>
      </c>
      <c r="E70" s="23" t="s">
        <v>0</v>
      </c>
    </row>
    <row r="71" spans="1:5" s="23" customFormat="1" x14ac:dyDescent="0.35">
      <c r="A71" s="23" t="s">
        <v>58</v>
      </c>
      <c r="B71" s="23" t="s">
        <v>100</v>
      </c>
      <c r="C71" s="23" t="s">
        <v>72</v>
      </c>
      <c r="D71" s="23" t="s">
        <v>122</v>
      </c>
      <c r="E71" s="23" t="s">
        <v>0</v>
      </c>
    </row>
    <row r="72" spans="1:5" s="23" customFormat="1" x14ac:dyDescent="0.35">
      <c r="A72" s="23" t="s">
        <v>58</v>
      </c>
      <c r="B72" s="23" t="s">
        <v>100</v>
      </c>
      <c r="C72" s="23" t="s">
        <v>40</v>
      </c>
      <c r="D72" s="23" t="s">
        <v>124</v>
      </c>
      <c r="E72" s="23" t="s">
        <v>0</v>
      </c>
    </row>
    <row r="73" spans="1:5" s="23" customFormat="1" x14ac:dyDescent="0.35">
      <c r="A73" s="23" t="s">
        <v>58</v>
      </c>
      <c r="B73" s="23" t="s">
        <v>100</v>
      </c>
      <c r="C73" s="23" t="s">
        <v>66</v>
      </c>
      <c r="D73" s="23" t="s">
        <v>125</v>
      </c>
      <c r="E73" s="23" t="s">
        <v>0</v>
      </c>
    </row>
    <row r="74" spans="1:5" s="23" customFormat="1" x14ac:dyDescent="0.35">
      <c r="A74" s="23" t="s">
        <v>75</v>
      </c>
      <c r="B74" s="23" t="s">
        <v>153</v>
      </c>
      <c r="C74" s="23" t="s">
        <v>141</v>
      </c>
      <c r="D74" s="23" t="s">
        <v>142</v>
      </c>
      <c r="E74" s="23" t="s">
        <v>2</v>
      </c>
    </row>
    <row r="75" spans="1:5" s="23" customFormat="1" x14ac:dyDescent="0.35">
      <c r="A75" s="23" t="s">
        <v>40</v>
      </c>
      <c r="B75" s="23" t="s">
        <v>124</v>
      </c>
      <c r="C75" s="23" t="s">
        <v>11</v>
      </c>
      <c r="D75" s="23" t="s">
        <v>113</v>
      </c>
      <c r="E75" s="23" t="s">
        <v>2</v>
      </c>
    </row>
    <row r="76" spans="1:5" s="23" customFormat="1" x14ac:dyDescent="0.35">
      <c r="A76" s="23" t="s">
        <v>40</v>
      </c>
      <c r="B76" s="23" t="s">
        <v>124</v>
      </c>
      <c r="C76" s="23" t="s">
        <v>151</v>
      </c>
      <c r="D76" s="23" t="s">
        <v>121</v>
      </c>
      <c r="E76" s="23" t="s">
        <v>0</v>
      </c>
    </row>
    <row r="77" spans="1:5" s="23" customFormat="1" x14ac:dyDescent="0.35">
      <c r="A77" s="23" t="s">
        <v>40</v>
      </c>
      <c r="B77" s="23" t="s">
        <v>124</v>
      </c>
      <c r="C77" s="23" t="s">
        <v>72</v>
      </c>
      <c r="D77" s="23" t="s">
        <v>122</v>
      </c>
      <c r="E77" s="23" t="s">
        <v>0</v>
      </c>
    </row>
    <row r="78" spans="1:5" s="23" customFormat="1" x14ac:dyDescent="0.35">
      <c r="A78" s="23" t="s">
        <v>40</v>
      </c>
      <c r="B78" s="23" t="s">
        <v>124</v>
      </c>
      <c r="C78" s="23" t="s">
        <v>58</v>
      </c>
      <c r="D78" s="23" t="s">
        <v>100</v>
      </c>
      <c r="E78" s="23" t="s">
        <v>0</v>
      </c>
    </row>
    <row r="79" spans="1:5" s="23" customFormat="1" x14ac:dyDescent="0.35">
      <c r="A79" s="23" t="s">
        <v>40</v>
      </c>
      <c r="B79" s="23" t="s">
        <v>124</v>
      </c>
      <c r="C79" s="23" t="s">
        <v>66</v>
      </c>
      <c r="D79" s="23" t="s">
        <v>125</v>
      </c>
      <c r="E79" s="23" t="s">
        <v>0</v>
      </c>
    </row>
    <row r="80" spans="1:5" s="23" customFormat="1" x14ac:dyDescent="0.35">
      <c r="A80" s="23" t="s">
        <v>46</v>
      </c>
      <c r="B80" s="23" t="s">
        <v>108</v>
      </c>
      <c r="C80" s="23" t="s">
        <v>56</v>
      </c>
      <c r="D80" s="23" t="s">
        <v>104</v>
      </c>
      <c r="E80" s="23" t="s">
        <v>2</v>
      </c>
    </row>
    <row r="81" spans="1:5" s="23" customFormat="1" x14ac:dyDescent="0.35">
      <c r="A81" s="23" t="s">
        <v>46</v>
      </c>
      <c r="B81" s="23" t="s">
        <v>108</v>
      </c>
      <c r="C81" s="23" t="s">
        <v>9</v>
      </c>
      <c r="D81" s="23" t="s">
        <v>103</v>
      </c>
      <c r="E81" s="23" t="s">
        <v>0</v>
      </c>
    </row>
    <row r="82" spans="1:5" s="23" customFormat="1" x14ac:dyDescent="0.35">
      <c r="A82" s="23" t="s">
        <v>46</v>
      </c>
      <c r="B82" s="23" t="s">
        <v>108</v>
      </c>
      <c r="C82" s="23" t="s">
        <v>105</v>
      </c>
      <c r="D82" s="23" t="s">
        <v>106</v>
      </c>
      <c r="E82" s="23" t="s">
        <v>0</v>
      </c>
    </row>
    <row r="83" spans="1:5" s="23" customFormat="1" x14ac:dyDescent="0.35">
      <c r="A83" s="23" t="s">
        <v>46</v>
      </c>
      <c r="B83" s="23" t="s">
        <v>108</v>
      </c>
      <c r="C83" s="23" t="s">
        <v>67</v>
      </c>
      <c r="D83" s="23" t="s">
        <v>107</v>
      </c>
      <c r="E83" s="23" t="s">
        <v>0</v>
      </c>
    </row>
    <row r="84" spans="1:5" s="23" customFormat="1" x14ac:dyDescent="0.35">
      <c r="A84" s="23" t="s">
        <v>46</v>
      </c>
      <c r="B84" s="23" t="s">
        <v>108</v>
      </c>
      <c r="C84" s="23" t="s">
        <v>42</v>
      </c>
      <c r="D84" s="23" t="s">
        <v>109</v>
      </c>
      <c r="E84" s="23" t="s">
        <v>0</v>
      </c>
    </row>
    <row r="85" spans="1:5" s="23" customFormat="1" x14ac:dyDescent="0.35">
      <c r="A85" s="23" t="s">
        <v>46</v>
      </c>
      <c r="B85" s="23" t="s">
        <v>108</v>
      </c>
      <c r="C85" s="23" t="s">
        <v>49</v>
      </c>
      <c r="D85" s="23" t="s">
        <v>110</v>
      </c>
      <c r="E85" s="23" t="s">
        <v>0</v>
      </c>
    </row>
    <row r="86" spans="1:5" s="23" customFormat="1" x14ac:dyDescent="0.35">
      <c r="A86" s="23" t="s">
        <v>46</v>
      </c>
      <c r="B86" s="23" t="s">
        <v>108</v>
      </c>
      <c r="C86" s="23" t="s">
        <v>70</v>
      </c>
      <c r="D86" s="23" t="s">
        <v>111</v>
      </c>
      <c r="E86" s="23" t="s">
        <v>0</v>
      </c>
    </row>
    <row r="87" spans="1:5" s="23" customFormat="1" x14ac:dyDescent="0.35">
      <c r="A87" s="23" t="s">
        <v>44</v>
      </c>
      <c r="B87" s="23" t="s">
        <v>158</v>
      </c>
      <c r="C87" s="23" t="s">
        <v>23</v>
      </c>
      <c r="D87" s="23" t="s">
        <v>91</v>
      </c>
      <c r="E87" s="23" t="s">
        <v>2</v>
      </c>
    </row>
    <row r="88" spans="1:5" s="23" customFormat="1" x14ac:dyDescent="0.35">
      <c r="A88" s="23" t="s">
        <v>44</v>
      </c>
      <c r="B88" s="23" t="s">
        <v>158</v>
      </c>
      <c r="C88" s="23" t="s">
        <v>36</v>
      </c>
      <c r="D88" s="23" t="s">
        <v>157</v>
      </c>
      <c r="E88" s="23" t="s">
        <v>0</v>
      </c>
    </row>
    <row r="89" spans="1:5" s="23" customFormat="1" x14ac:dyDescent="0.35">
      <c r="A89" s="23" t="s">
        <v>44</v>
      </c>
      <c r="B89" s="23" t="s">
        <v>158</v>
      </c>
      <c r="C89" s="23">
        <v>1204441529</v>
      </c>
      <c r="D89" s="23" t="s">
        <v>162</v>
      </c>
      <c r="E89" s="23" t="s">
        <v>0</v>
      </c>
    </row>
    <row r="90" spans="1:5" s="23" customFormat="1" x14ac:dyDescent="0.35">
      <c r="A90" s="23" t="s">
        <v>44</v>
      </c>
      <c r="B90" s="23" t="s">
        <v>158</v>
      </c>
      <c r="C90" s="23" t="s">
        <v>41</v>
      </c>
      <c r="D90" s="23" t="s">
        <v>164</v>
      </c>
      <c r="E90" s="23" t="s">
        <v>0</v>
      </c>
    </row>
    <row r="91" spans="1:5" s="23" customFormat="1" x14ac:dyDescent="0.35">
      <c r="A91" s="23" t="s">
        <v>44</v>
      </c>
      <c r="B91" s="23" t="s">
        <v>158</v>
      </c>
      <c r="C91" s="23" t="s">
        <v>5</v>
      </c>
      <c r="D91" s="23" t="s">
        <v>165</v>
      </c>
      <c r="E91" s="23" t="s">
        <v>0</v>
      </c>
    </row>
    <row r="92" spans="1:5" s="23" customFormat="1" x14ac:dyDescent="0.35">
      <c r="A92" s="23" t="s">
        <v>44</v>
      </c>
      <c r="B92" s="23" t="s">
        <v>158</v>
      </c>
      <c r="C92" s="23" t="s">
        <v>39</v>
      </c>
      <c r="D92" s="23" t="s">
        <v>168</v>
      </c>
      <c r="E92" s="23" t="s">
        <v>0</v>
      </c>
    </row>
    <row r="93" spans="1:5" s="23" customFormat="1" x14ac:dyDescent="0.35">
      <c r="A93" s="23" t="s">
        <v>44</v>
      </c>
      <c r="B93" s="23" t="s">
        <v>158</v>
      </c>
      <c r="C93" s="23" t="s">
        <v>21</v>
      </c>
      <c r="D93" s="23" t="s">
        <v>126</v>
      </c>
      <c r="E93" s="23" t="s">
        <v>0</v>
      </c>
    </row>
    <row r="94" spans="1:5" s="23" customFormat="1" x14ac:dyDescent="0.35">
      <c r="A94" s="23" t="s">
        <v>14</v>
      </c>
      <c r="B94" s="23" t="s">
        <v>135</v>
      </c>
      <c r="C94" s="23" t="s">
        <v>27</v>
      </c>
      <c r="D94" s="23" t="s">
        <v>134</v>
      </c>
      <c r="E94" s="23" t="s">
        <v>2</v>
      </c>
    </row>
    <row r="95" spans="1:5" s="23" customFormat="1" x14ac:dyDescent="0.35">
      <c r="A95" s="23" t="s">
        <v>34</v>
      </c>
      <c r="B95" s="23" t="s">
        <v>179</v>
      </c>
      <c r="C95" s="23" t="s">
        <v>23</v>
      </c>
      <c r="D95" s="23" t="s">
        <v>91</v>
      </c>
      <c r="E95" s="23" t="s">
        <v>2</v>
      </c>
    </row>
    <row r="96" spans="1:5" s="23" customFormat="1" x14ac:dyDescent="0.35">
      <c r="A96" s="23" t="s">
        <v>3</v>
      </c>
      <c r="B96" s="23" t="s">
        <v>159</v>
      </c>
      <c r="C96" s="23" t="s">
        <v>23</v>
      </c>
      <c r="D96" s="23" t="s">
        <v>91</v>
      </c>
      <c r="E96" s="23" t="s">
        <v>2</v>
      </c>
    </row>
    <row r="97" spans="1:5" s="23" customFormat="1" x14ac:dyDescent="0.35">
      <c r="A97" s="23" t="s">
        <v>3</v>
      </c>
      <c r="B97" s="23" t="s">
        <v>159</v>
      </c>
      <c r="C97" s="23" t="s">
        <v>5</v>
      </c>
      <c r="D97" s="23" t="s">
        <v>165</v>
      </c>
      <c r="E97" s="23" t="s">
        <v>0</v>
      </c>
    </row>
    <row r="98" spans="1:5" s="23" customFormat="1" x14ac:dyDescent="0.35">
      <c r="A98" s="23" t="s">
        <v>25</v>
      </c>
      <c r="B98" s="23" t="s">
        <v>181</v>
      </c>
      <c r="C98" s="23" t="s">
        <v>69</v>
      </c>
      <c r="D98" s="23" t="s">
        <v>140</v>
      </c>
      <c r="E98" s="23" t="s">
        <v>2</v>
      </c>
    </row>
    <row r="99" spans="1:5" s="23" customFormat="1" x14ac:dyDescent="0.35">
      <c r="A99" s="23" t="s">
        <v>25</v>
      </c>
      <c r="B99" s="23" t="s">
        <v>181</v>
      </c>
      <c r="C99" s="23" t="s">
        <v>82</v>
      </c>
      <c r="D99" s="23" t="s">
        <v>184</v>
      </c>
      <c r="E99" s="23" t="s">
        <v>0</v>
      </c>
    </row>
    <row r="100" spans="1:5" s="23" customFormat="1" x14ac:dyDescent="0.35">
      <c r="A100" s="23" t="s">
        <v>61</v>
      </c>
      <c r="B100" s="23" t="s">
        <v>185</v>
      </c>
      <c r="C100" s="23" t="s">
        <v>10</v>
      </c>
      <c r="D100" s="23" t="s">
        <v>156</v>
      </c>
      <c r="E100" s="23" t="s">
        <v>2</v>
      </c>
    </row>
    <row r="101" spans="1:5" s="23" customFormat="1" x14ac:dyDescent="0.35">
      <c r="A101" s="23" t="s">
        <v>80</v>
      </c>
      <c r="B101" s="23" t="s">
        <v>173</v>
      </c>
      <c r="C101" s="23" t="s">
        <v>52</v>
      </c>
      <c r="D101" s="23" t="s">
        <v>170</v>
      </c>
      <c r="E101" s="23" t="s">
        <v>2</v>
      </c>
    </row>
    <row r="102" spans="1:5" s="23" customFormat="1" x14ac:dyDescent="0.35">
      <c r="A102" s="23" t="s">
        <v>80</v>
      </c>
      <c r="B102" s="23" t="s">
        <v>173</v>
      </c>
      <c r="C102" s="23" t="s">
        <v>32</v>
      </c>
      <c r="D102" s="23" t="s">
        <v>171</v>
      </c>
      <c r="E102" s="23" t="s">
        <v>0</v>
      </c>
    </row>
    <row r="103" spans="1:5" s="23" customFormat="1" x14ac:dyDescent="0.35">
      <c r="A103" s="23" t="s">
        <v>48</v>
      </c>
      <c r="B103" s="23" t="s">
        <v>160</v>
      </c>
      <c r="C103" s="23" t="s">
        <v>54</v>
      </c>
      <c r="D103" s="23" t="s">
        <v>186</v>
      </c>
      <c r="E103" s="23" t="s">
        <v>2</v>
      </c>
    </row>
    <row r="104" spans="1:5" s="23" customFormat="1" x14ac:dyDescent="0.35">
      <c r="A104" s="23" t="s">
        <v>48</v>
      </c>
      <c r="B104" s="23" t="s">
        <v>160</v>
      </c>
      <c r="C104" s="23" t="s">
        <v>63</v>
      </c>
      <c r="D104" s="23" t="s">
        <v>161</v>
      </c>
      <c r="E104" s="23" t="s">
        <v>0</v>
      </c>
    </row>
    <row r="105" spans="1:5" s="23" customFormat="1" x14ac:dyDescent="0.35">
      <c r="A105" s="23" t="s">
        <v>48</v>
      </c>
      <c r="B105" s="23" t="s">
        <v>160</v>
      </c>
      <c r="C105" s="23" t="s">
        <v>79</v>
      </c>
      <c r="D105" s="23" t="s">
        <v>166</v>
      </c>
      <c r="E105" s="23" t="s">
        <v>0</v>
      </c>
    </row>
    <row r="106" spans="1:5" s="23" customFormat="1" x14ac:dyDescent="0.35">
      <c r="A106" s="23" t="s">
        <v>48</v>
      </c>
      <c r="B106" s="23" t="s">
        <v>160</v>
      </c>
      <c r="C106" s="23" t="s">
        <v>37</v>
      </c>
      <c r="D106" s="23" t="s">
        <v>167</v>
      </c>
      <c r="E106" s="23" t="s">
        <v>0</v>
      </c>
    </row>
    <row r="107" spans="1:5" s="23" customFormat="1" x14ac:dyDescent="0.35">
      <c r="A107" s="23" t="s">
        <v>48</v>
      </c>
      <c r="B107" s="23" t="s">
        <v>160</v>
      </c>
      <c r="C107" s="23" t="s">
        <v>84</v>
      </c>
      <c r="D107" s="23" t="s">
        <v>169</v>
      </c>
      <c r="E107" s="23" t="s">
        <v>0</v>
      </c>
    </row>
    <row r="108" spans="1:5" s="23" customFormat="1" x14ac:dyDescent="0.35">
      <c r="A108" s="23" t="s">
        <v>63</v>
      </c>
      <c r="B108" s="23" t="s">
        <v>161</v>
      </c>
      <c r="C108" s="23" t="s">
        <v>54</v>
      </c>
      <c r="D108" s="23" t="s">
        <v>186</v>
      </c>
      <c r="E108" s="23" t="s">
        <v>2</v>
      </c>
    </row>
    <row r="109" spans="1:5" s="23" customFormat="1" x14ac:dyDescent="0.35">
      <c r="A109" s="23" t="s">
        <v>63</v>
      </c>
      <c r="B109" s="23" t="s">
        <v>161</v>
      </c>
      <c r="C109" s="23" t="s">
        <v>48</v>
      </c>
      <c r="D109" s="23" t="s">
        <v>160</v>
      </c>
      <c r="E109" s="23" t="s">
        <v>0</v>
      </c>
    </row>
    <row r="110" spans="1:5" s="23" customFormat="1" x14ac:dyDescent="0.35">
      <c r="A110" s="23" t="s">
        <v>63</v>
      </c>
      <c r="B110" s="23" t="s">
        <v>161</v>
      </c>
      <c r="C110" s="23" t="s">
        <v>79</v>
      </c>
      <c r="D110" s="23" t="s">
        <v>166</v>
      </c>
      <c r="E110" s="23" t="s">
        <v>0</v>
      </c>
    </row>
    <row r="111" spans="1:5" s="23" customFormat="1" x14ac:dyDescent="0.35">
      <c r="A111" s="23" t="s">
        <v>63</v>
      </c>
      <c r="B111" s="23" t="s">
        <v>161</v>
      </c>
      <c r="C111" s="23" t="s">
        <v>37</v>
      </c>
      <c r="D111" s="23" t="s">
        <v>167</v>
      </c>
      <c r="E111" s="23" t="s">
        <v>0</v>
      </c>
    </row>
    <row r="112" spans="1:5" s="23" customFormat="1" x14ac:dyDescent="0.35">
      <c r="A112" s="23" t="s">
        <v>63</v>
      </c>
      <c r="B112" s="23" t="s">
        <v>161</v>
      </c>
      <c r="C112" s="23" t="s">
        <v>84</v>
      </c>
      <c r="D112" s="23" t="s">
        <v>169</v>
      </c>
      <c r="E112" s="23" t="s">
        <v>0</v>
      </c>
    </row>
    <row r="113" spans="1:5" s="23" customFormat="1" x14ac:dyDescent="0.35">
      <c r="A113" s="23" t="s">
        <v>77</v>
      </c>
      <c r="B113" s="23" t="s">
        <v>180</v>
      </c>
      <c r="C113" s="23" t="s">
        <v>54</v>
      </c>
      <c r="D113" s="23" t="s">
        <v>186</v>
      </c>
      <c r="E113" s="23" t="s">
        <v>2</v>
      </c>
    </row>
    <row r="114" spans="1:5" s="23" customFormat="1" x14ac:dyDescent="0.35">
      <c r="A114" s="23" t="s">
        <v>62</v>
      </c>
      <c r="B114" s="23" t="s">
        <v>174</v>
      </c>
      <c r="C114" s="23" t="s">
        <v>52</v>
      </c>
      <c r="D114" s="23" t="s">
        <v>170</v>
      </c>
      <c r="E114" s="23" t="s">
        <v>2</v>
      </c>
    </row>
    <row r="115" spans="1:5" s="23" customFormat="1" x14ac:dyDescent="0.35">
      <c r="A115" s="23" t="s">
        <v>8</v>
      </c>
      <c r="B115" s="23" t="s">
        <v>116</v>
      </c>
      <c r="C115" s="23" t="s">
        <v>11</v>
      </c>
      <c r="D115" s="23" t="s">
        <v>113</v>
      </c>
      <c r="E115" s="23" t="s">
        <v>2</v>
      </c>
    </row>
    <row r="116" spans="1:5" s="23" customFormat="1" x14ac:dyDescent="0.35">
      <c r="A116" s="23" t="s">
        <v>8</v>
      </c>
      <c r="B116" s="23" t="s">
        <v>116</v>
      </c>
      <c r="C116" s="23" t="s">
        <v>114</v>
      </c>
      <c r="D116" s="23" t="s">
        <v>115</v>
      </c>
      <c r="E116" s="23" t="s">
        <v>0</v>
      </c>
    </row>
    <row r="117" spans="1:5" s="23" customFormat="1" x14ac:dyDescent="0.35">
      <c r="A117" s="23" t="s">
        <v>8</v>
      </c>
      <c r="B117" s="23" t="s">
        <v>116</v>
      </c>
      <c r="C117" s="23" t="s">
        <v>12</v>
      </c>
      <c r="D117" s="23" t="s">
        <v>117</v>
      </c>
      <c r="E117" s="23" t="s">
        <v>0</v>
      </c>
    </row>
    <row r="118" spans="1:5" s="23" customFormat="1" x14ac:dyDescent="0.35">
      <c r="A118" s="23" t="s">
        <v>8</v>
      </c>
      <c r="B118" s="23" t="s">
        <v>116</v>
      </c>
      <c r="C118" s="23" t="s">
        <v>76</v>
      </c>
      <c r="D118" s="23" t="s">
        <v>118</v>
      </c>
      <c r="E118" s="23" t="s">
        <v>0</v>
      </c>
    </row>
    <row r="119" spans="1:5" s="23" customFormat="1" x14ac:dyDescent="0.35">
      <c r="A119" s="23" t="s">
        <v>8</v>
      </c>
      <c r="B119" s="23" t="s">
        <v>116</v>
      </c>
      <c r="C119" s="23" t="s">
        <v>64</v>
      </c>
      <c r="D119" s="23" t="s">
        <v>119</v>
      </c>
      <c r="E119" s="23" t="s">
        <v>0</v>
      </c>
    </row>
    <row r="120" spans="1:5" s="23" customFormat="1" x14ac:dyDescent="0.35">
      <c r="A120" s="23" t="s">
        <v>8</v>
      </c>
      <c r="B120" s="23" t="s">
        <v>116</v>
      </c>
      <c r="C120" s="23">
        <v>1727208280</v>
      </c>
      <c r="D120" s="23" t="s">
        <v>120</v>
      </c>
      <c r="E120" s="23" t="s">
        <v>0</v>
      </c>
    </row>
    <row r="121" spans="1:5" s="23" customFormat="1" x14ac:dyDescent="0.35">
      <c r="A121" s="23" t="s">
        <v>73</v>
      </c>
      <c r="B121" s="23" t="s">
        <v>187</v>
      </c>
      <c r="C121" s="23" t="s">
        <v>60</v>
      </c>
      <c r="D121" s="23" t="s">
        <v>188</v>
      </c>
      <c r="E121" s="23" t="s">
        <v>2</v>
      </c>
    </row>
    <row r="122" spans="1:5" s="23" customFormat="1" x14ac:dyDescent="0.35">
      <c r="A122" s="23" t="s">
        <v>73</v>
      </c>
      <c r="B122" s="23" t="s">
        <v>187</v>
      </c>
      <c r="C122" s="23" t="s">
        <v>55</v>
      </c>
      <c r="D122" s="23" t="s">
        <v>189</v>
      </c>
      <c r="E122" s="23" t="s">
        <v>0</v>
      </c>
    </row>
    <row r="123" spans="1:5" s="23" customFormat="1" x14ac:dyDescent="0.35">
      <c r="A123" s="23" t="s">
        <v>12</v>
      </c>
      <c r="B123" s="23" t="s">
        <v>117</v>
      </c>
      <c r="C123" s="23" t="s">
        <v>11</v>
      </c>
      <c r="D123" s="23" t="s">
        <v>113</v>
      </c>
      <c r="E123" s="23" t="s">
        <v>2</v>
      </c>
    </row>
    <row r="124" spans="1:5" s="23" customFormat="1" x14ac:dyDescent="0.35">
      <c r="A124" s="23" t="s">
        <v>12</v>
      </c>
      <c r="B124" s="23" t="s">
        <v>117</v>
      </c>
      <c r="C124" s="23" t="s">
        <v>114</v>
      </c>
      <c r="D124" s="23" t="s">
        <v>115</v>
      </c>
      <c r="E124" s="23" t="s">
        <v>0</v>
      </c>
    </row>
    <row r="125" spans="1:5" s="23" customFormat="1" x14ac:dyDescent="0.35">
      <c r="A125" s="23" t="s">
        <v>12</v>
      </c>
      <c r="B125" s="23" t="s">
        <v>117</v>
      </c>
      <c r="C125" s="23" t="s">
        <v>8</v>
      </c>
      <c r="D125" s="23" t="s">
        <v>116</v>
      </c>
      <c r="E125" s="23" t="s">
        <v>0</v>
      </c>
    </row>
    <row r="126" spans="1:5" s="23" customFormat="1" x14ac:dyDescent="0.35">
      <c r="A126" s="23" t="s">
        <v>12</v>
      </c>
      <c r="B126" s="23" t="s">
        <v>117</v>
      </c>
      <c r="C126" s="23" t="s">
        <v>76</v>
      </c>
      <c r="D126" s="23" t="s">
        <v>118</v>
      </c>
      <c r="E126" s="23" t="s">
        <v>0</v>
      </c>
    </row>
    <row r="127" spans="1:5" s="23" customFormat="1" x14ac:dyDescent="0.35">
      <c r="A127" s="23" t="s">
        <v>12</v>
      </c>
      <c r="B127" s="23" t="s">
        <v>117</v>
      </c>
      <c r="C127" s="23" t="s">
        <v>64</v>
      </c>
      <c r="D127" s="23" t="s">
        <v>119</v>
      </c>
      <c r="E127" s="23" t="s">
        <v>0</v>
      </c>
    </row>
    <row r="128" spans="1:5" s="23" customFormat="1" x14ac:dyDescent="0.35">
      <c r="A128" s="23" t="s">
        <v>12</v>
      </c>
      <c r="B128" s="23" t="s">
        <v>117</v>
      </c>
      <c r="C128" s="23">
        <v>1727208280</v>
      </c>
      <c r="D128" s="23" t="s">
        <v>120</v>
      </c>
      <c r="E128" s="23" t="s">
        <v>0</v>
      </c>
    </row>
    <row r="129" spans="1:5" s="23" customFormat="1" x14ac:dyDescent="0.35">
      <c r="A129" s="23" t="s">
        <v>78</v>
      </c>
      <c r="B129" s="23" t="s">
        <v>182</v>
      </c>
      <c r="C129" s="23" t="s">
        <v>69</v>
      </c>
      <c r="D129" s="23" t="s">
        <v>140</v>
      </c>
      <c r="E129" s="23" t="s">
        <v>2</v>
      </c>
    </row>
    <row r="130" spans="1:5" s="23" customFormat="1" x14ac:dyDescent="0.35">
      <c r="A130" s="23" t="s">
        <v>78</v>
      </c>
      <c r="B130" s="23" t="s">
        <v>182</v>
      </c>
      <c r="C130" s="23" t="s">
        <v>25</v>
      </c>
      <c r="D130" s="23" t="s">
        <v>181</v>
      </c>
      <c r="E130" s="23" t="s">
        <v>0</v>
      </c>
    </row>
    <row r="131" spans="1:5" s="23" customFormat="1" x14ac:dyDescent="0.35">
      <c r="A131" s="23" t="s">
        <v>60</v>
      </c>
      <c r="B131" s="23" t="s">
        <v>188</v>
      </c>
      <c r="C131" s="23" t="s">
        <v>74</v>
      </c>
      <c r="D131" s="23" t="s">
        <v>155</v>
      </c>
      <c r="E131" s="23" t="s">
        <v>2</v>
      </c>
    </row>
    <row r="132" spans="1:5" s="23" customFormat="1" x14ac:dyDescent="0.35">
      <c r="A132" s="23" t="s">
        <v>60</v>
      </c>
      <c r="B132" s="23" t="s">
        <v>188</v>
      </c>
      <c r="C132" s="23" t="s">
        <v>73</v>
      </c>
      <c r="D132" s="23" t="s">
        <v>187</v>
      </c>
      <c r="E132" s="23" t="s">
        <v>1</v>
      </c>
    </row>
    <row r="133" spans="1:5" s="23" customFormat="1" x14ac:dyDescent="0.35">
      <c r="A133" s="23" t="s">
        <v>60</v>
      </c>
      <c r="B133" s="23" t="s">
        <v>188</v>
      </c>
      <c r="C133" s="23" t="s">
        <v>55</v>
      </c>
      <c r="D133" s="23" t="s">
        <v>189</v>
      </c>
      <c r="E133" s="23" t="s">
        <v>1</v>
      </c>
    </row>
    <row r="134" spans="1:5" s="23" customFormat="1" x14ac:dyDescent="0.35">
      <c r="A134" s="23">
        <v>1204441529</v>
      </c>
      <c r="B134" s="23" t="s">
        <v>162</v>
      </c>
      <c r="C134" s="23" t="s">
        <v>23</v>
      </c>
      <c r="D134" s="23" t="s">
        <v>91</v>
      </c>
      <c r="E134" s="23" t="s">
        <v>2</v>
      </c>
    </row>
    <row r="135" spans="1:5" s="23" customFormat="1" x14ac:dyDescent="0.35">
      <c r="A135" s="23">
        <v>1204441529</v>
      </c>
      <c r="B135" s="23" t="s">
        <v>162</v>
      </c>
      <c r="C135" s="23" t="s">
        <v>36</v>
      </c>
      <c r="D135" s="23" t="s">
        <v>157</v>
      </c>
      <c r="E135" s="23" t="s">
        <v>0</v>
      </c>
    </row>
    <row r="136" spans="1:5" s="23" customFormat="1" x14ac:dyDescent="0.35">
      <c r="A136" s="23">
        <v>1204441529</v>
      </c>
      <c r="B136" s="23" t="s">
        <v>162</v>
      </c>
      <c r="C136" s="23" t="s">
        <v>44</v>
      </c>
      <c r="D136" s="23" t="s">
        <v>158</v>
      </c>
      <c r="E136" s="23" t="s">
        <v>0</v>
      </c>
    </row>
    <row r="137" spans="1:5" s="23" customFormat="1" x14ac:dyDescent="0.35">
      <c r="A137" s="23">
        <v>1204441529</v>
      </c>
      <c r="B137" s="23" t="s">
        <v>162</v>
      </c>
      <c r="C137" s="23" t="s">
        <v>41</v>
      </c>
      <c r="D137" s="23" t="s">
        <v>164</v>
      </c>
      <c r="E137" s="23" t="s">
        <v>0</v>
      </c>
    </row>
    <row r="138" spans="1:5" s="23" customFormat="1" x14ac:dyDescent="0.35">
      <c r="A138" s="23">
        <v>1204441529</v>
      </c>
      <c r="B138" s="23" t="s">
        <v>162</v>
      </c>
      <c r="C138" s="23" t="s">
        <v>5</v>
      </c>
      <c r="D138" s="23" t="s">
        <v>165</v>
      </c>
      <c r="E138" s="23" t="s">
        <v>0</v>
      </c>
    </row>
    <row r="139" spans="1:5" s="23" customFormat="1" x14ac:dyDescent="0.35">
      <c r="A139" s="23">
        <v>1204441529</v>
      </c>
      <c r="B139" s="23" t="s">
        <v>162</v>
      </c>
      <c r="C139" s="23" t="s">
        <v>39</v>
      </c>
      <c r="D139" s="23" t="s">
        <v>168</v>
      </c>
      <c r="E139" s="23" t="s">
        <v>0</v>
      </c>
    </row>
    <row r="140" spans="1:5" s="23" customFormat="1" x14ac:dyDescent="0.35">
      <c r="A140" s="23">
        <v>1204441529</v>
      </c>
      <c r="B140" s="23" t="s">
        <v>162</v>
      </c>
      <c r="C140" s="23" t="s">
        <v>21</v>
      </c>
      <c r="D140" s="23" t="s">
        <v>126</v>
      </c>
      <c r="E140" s="23" t="s">
        <v>0</v>
      </c>
    </row>
    <row r="141" spans="1:5" s="23" customFormat="1" x14ac:dyDescent="0.35">
      <c r="A141" s="23" t="s">
        <v>68</v>
      </c>
      <c r="B141" s="23" t="s">
        <v>163</v>
      </c>
      <c r="C141" s="23" t="s">
        <v>54</v>
      </c>
      <c r="D141" s="23" t="s">
        <v>186</v>
      </c>
      <c r="E141" s="23" t="s">
        <v>2</v>
      </c>
    </row>
    <row r="142" spans="1:5" s="23" customFormat="1" x14ac:dyDescent="0.35">
      <c r="A142" s="23" t="s">
        <v>41</v>
      </c>
      <c r="B142" s="23" t="s">
        <v>164</v>
      </c>
      <c r="C142" s="23" t="s">
        <v>23</v>
      </c>
      <c r="D142" s="23" t="s">
        <v>91</v>
      </c>
      <c r="E142" s="23" t="s">
        <v>2</v>
      </c>
    </row>
    <row r="143" spans="1:5" s="23" customFormat="1" x14ac:dyDescent="0.35">
      <c r="A143" s="23" t="s">
        <v>41</v>
      </c>
      <c r="B143" s="23" t="s">
        <v>164</v>
      </c>
      <c r="C143" s="23" t="s">
        <v>36</v>
      </c>
      <c r="D143" s="23" t="s">
        <v>157</v>
      </c>
      <c r="E143" s="23" t="s">
        <v>0</v>
      </c>
    </row>
    <row r="144" spans="1:5" s="23" customFormat="1" x14ac:dyDescent="0.35">
      <c r="A144" s="23" t="s">
        <v>41</v>
      </c>
      <c r="B144" s="23" t="s">
        <v>164</v>
      </c>
      <c r="C144" s="23" t="s">
        <v>44</v>
      </c>
      <c r="D144" s="23" t="s">
        <v>158</v>
      </c>
      <c r="E144" s="23" t="s">
        <v>0</v>
      </c>
    </row>
    <row r="145" spans="1:5" s="23" customFormat="1" x14ac:dyDescent="0.35">
      <c r="A145" s="23" t="s">
        <v>41</v>
      </c>
      <c r="B145" s="23" t="s">
        <v>164</v>
      </c>
      <c r="C145" s="23">
        <v>1204441529</v>
      </c>
      <c r="D145" s="23" t="s">
        <v>162</v>
      </c>
      <c r="E145" s="23" t="s">
        <v>0</v>
      </c>
    </row>
    <row r="146" spans="1:5" s="23" customFormat="1" x14ac:dyDescent="0.35">
      <c r="A146" s="23" t="s">
        <v>41</v>
      </c>
      <c r="B146" s="23" t="s">
        <v>164</v>
      </c>
      <c r="C146" s="23" t="s">
        <v>5</v>
      </c>
      <c r="D146" s="23" t="s">
        <v>165</v>
      </c>
      <c r="E146" s="23" t="s">
        <v>0</v>
      </c>
    </row>
    <row r="147" spans="1:5" s="23" customFormat="1" x14ac:dyDescent="0.35">
      <c r="A147" s="23" t="s">
        <v>41</v>
      </c>
      <c r="B147" s="23" t="s">
        <v>164</v>
      </c>
      <c r="C147" s="23" t="s">
        <v>39</v>
      </c>
      <c r="D147" s="23" t="s">
        <v>168</v>
      </c>
      <c r="E147" s="23" t="s">
        <v>0</v>
      </c>
    </row>
    <row r="148" spans="1:5" s="23" customFormat="1" x14ac:dyDescent="0.35">
      <c r="A148" s="23" t="s">
        <v>41</v>
      </c>
      <c r="B148" s="23" t="s">
        <v>164</v>
      </c>
      <c r="C148" s="23" t="s">
        <v>21</v>
      </c>
      <c r="D148" s="23" t="s">
        <v>126</v>
      </c>
      <c r="E148" s="23" t="s">
        <v>0</v>
      </c>
    </row>
    <row r="149" spans="1:5" s="23" customFormat="1" x14ac:dyDescent="0.35">
      <c r="A149" s="23" t="s">
        <v>28</v>
      </c>
      <c r="B149" s="23" t="s">
        <v>129</v>
      </c>
      <c r="C149" s="23" t="s">
        <v>51</v>
      </c>
      <c r="D149" s="23" t="s">
        <v>95</v>
      </c>
      <c r="E149" s="23" t="s">
        <v>2</v>
      </c>
    </row>
    <row r="150" spans="1:5" s="23" customFormat="1" x14ac:dyDescent="0.35">
      <c r="A150" s="23" t="s">
        <v>28</v>
      </c>
      <c r="B150" s="23" t="s">
        <v>129</v>
      </c>
      <c r="C150" s="23" t="s">
        <v>4</v>
      </c>
      <c r="D150" s="23" t="s">
        <v>128</v>
      </c>
      <c r="E150" s="23" t="s">
        <v>0</v>
      </c>
    </row>
    <row r="151" spans="1:5" s="23" customFormat="1" x14ac:dyDescent="0.35">
      <c r="A151" s="23" t="s">
        <v>28</v>
      </c>
      <c r="B151" s="23" t="s">
        <v>129</v>
      </c>
      <c r="C151" s="23" t="s">
        <v>17</v>
      </c>
      <c r="D151" s="23" t="s">
        <v>130</v>
      </c>
      <c r="E151" s="23" t="s">
        <v>0</v>
      </c>
    </row>
    <row r="152" spans="1:5" s="23" customFormat="1" x14ac:dyDescent="0.35">
      <c r="A152" s="23" t="s">
        <v>28</v>
      </c>
      <c r="B152" s="23" t="s">
        <v>129</v>
      </c>
      <c r="C152" s="23" t="s">
        <v>43</v>
      </c>
      <c r="D152" s="23" t="s">
        <v>131</v>
      </c>
      <c r="E152" s="23" t="s">
        <v>0</v>
      </c>
    </row>
    <row r="153" spans="1:5" s="23" customFormat="1" x14ac:dyDescent="0.35">
      <c r="A153" s="23" t="s">
        <v>28</v>
      </c>
      <c r="B153" s="23" t="s">
        <v>129</v>
      </c>
      <c r="C153" s="23" t="s">
        <v>16</v>
      </c>
      <c r="D153" s="23" t="s">
        <v>132</v>
      </c>
      <c r="E153" s="23" t="s">
        <v>0</v>
      </c>
    </row>
    <row r="154" spans="1:5" s="23" customFormat="1" x14ac:dyDescent="0.35">
      <c r="A154" s="23" t="s">
        <v>24</v>
      </c>
      <c r="B154" s="23" t="s">
        <v>136</v>
      </c>
      <c r="C154" s="23" t="s">
        <v>27</v>
      </c>
      <c r="D154" s="23" t="s">
        <v>134</v>
      </c>
      <c r="E154" s="23" t="s">
        <v>2</v>
      </c>
    </row>
    <row r="155" spans="1:5" s="23" customFormat="1" x14ac:dyDescent="0.35">
      <c r="A155" s="23" t="s">
        <v>24</v>
      </c>
      <c r="B155" s="23" t="s">
        <v>136</v>
      </c>
      <c r="C155" s="23" t="s">
        <v>18</v>
      </c>
      <c r="D155" s="23" t="s">
        <v>133</v>
      </c>
      <c r="E155" s="23" t="s">
        <v>0</v>
      </c>
    </row>
    <row r="156" spans="1:5" s="23" customFormat="1" x14ac:dyDescent="0.35">
      <c r="A156" s="23" t="s">
        <v>24</v>
      </c>
      <c r="B156" s="23" t="s">
        <v>136</v>
      </c>
      <c r="C156" s="23" t="s">
        <v>22</v>
      </c>
      <c r="D156" s="23" t="s">
        <v>137</v>
      </c>
      <c r="E156" s="23" t="s">
        <v>0</v>
      </c>
    </row>
    <row r="157" spans="1:5" s="23" customFormat="1" x14ac:dyDescent="0.35">
      <c r="A157" s="23" t="s">
        <v>24</v>
      </c>
      <c r="B157" s="23" t="s">
        <v>136</v>
      </c>
      <c r="C157" s="23" t="s">
        <v>15</v>
      </c>
      <c r="D157" s="23" t="s">
        <v>138</v>
      </c>
      <c r="E157" s="23" t="s">
        <v>0</v>
      </c>
    </row>
    <row r="158" spans="1:5" s="23" customFormat="1" x14ac:dyDescent="0.35">
      <c r="A158" s="23" t="s">
        <v>24</v>
      </c>
      <c r="B158" s="23" t="s">
        <v>136</v>
      </c>
      <c r="C158" s="23" t="s">
        <v>30</v>
      </c>
      <c r="D158" s="23" t="s">
        <v>139</v>
      </c>
      <c r="E158" s="23" t="s">
        <v>0</v>
      </c>
    </row>
    <row r="159" spans="1:5" s="23" customFormat="1" x14ac:dyDescent="0.35">
      <c r="A159" s="23" t="s">
        <v>76</v>
      </c>
      <c r="B159" s="23" t="s">
        <v>118</v>
      </c>
      <c r="C159" s="23" t="s">
        <v>11</v>
      </c>
      <c r="D159" s="23" t="s">
        <v>113</v>
      </c>
      <c r="E159" s="23" t="s">
        <v>2</v>
      </c>
    </row>
    <row r="160" spans="1:5" s="23" customFormat="1" x14ac:dyDescent="0.35">
      <c r="A160" s="23" t="s">
        <v>42</v>
      </c>
      <c r="B160" s="23" t="s">
        <v>109</v>
      </c>
      <c r="C160" s="23" t="s">
        <v>56</v>
      </c>
      <c r="D160" s="23" t="s">
        <v>104</v>
      </c>
      <c r="E160" s="23" t="s">
        <v>2</v>
      </c>
    </row>
    <row r="161" spans="1:5" s="23" customFormat="1" x14ac:dyDescent="0.35">
      <c r="A161" s="23" t="s">
        <v>42</v>
      </c>
      <c r="B161" s="23" t="s">
        <v>109</v>
      </c>
      <c r="C161" s="23" t="s">
        <v>9</v>
      </c>
      <c r="D161" s="23" t="s">
        <v>103</v>
      </c>
      <c r="E161" s="23" t="s">
        <v>0</v>
      </c>
    </row>
    <row r="162" spans="1:5" s="23" customFormat="1" x14ac:dyDescent="0.35">
      <c r="A162" s="23" t="s">
        <v>42</v>
      </c>
      <c r="B162" s="23" t="s">
        <v>109</v>
      </c>
      <c r="C162" s="23" t="s">
        <v>46</v>
      </c>
      <c r="D162" s="23" t="s">
        <v>108</v>
      </c>
      <c r="E162" s="23" t="s">
        <v>0</v>
      </c>
    </row>
    <row r="163" spans="1:5" s="23" customFormat="1" x14ac:dyDescent="0.35">
      <c r="A163" s="23" t="s">
        <v>42</v>
      </c>
      <c r="B163" s="23" t="s">
        <v>109</v>
      </c>
      <c r="C163" s="23" t="s">
        <v>67</v>
      </c>
      <c r="D163" s="23" t="s">
        <v>107</v>
      </c>
      <c r="E163" s="23" t="s">
        <v>0</v>
      </c>
    </row>
    <row r="164" spans="1:5" s="23" customFormat="1" x14ac:dyDescent="0.35">
      <c r="A164" s="23" t="s">
        <v>42</v>
      </c>
      <c r="B164" s="23" t="s">
        <v>109</v>
      </c>
      <c r="C164" s="23" t="s">
        <v>49</v>
      </c>
      <c r="D164" s="23" t="s">
        <v>110</v>
      </c>
      <c r="E164" s="23" t="s">
        <v>0</v>
      </c>
    </row>
    <row r="165" spans="1:5" s="23" customFormat="1" x14ac:dyDescent="0.35">
      <c r="A165" s="23" t="s">
        <v>42</v>
      </c>
      <c r="B165" s="23" t="s">
        <v>109</v>
      </c>
      <c r="C165" s="23" t="s">
        <v>70</v>
      </c>
      <c r="D165" s="23" t="s">
        <v>111</v>
      </c>
      <c r="E165" s="23" t="s">
        <v>0</v>
      </c>
    </row>
    <row r="166" spans="1:5" s="23" customFormat="1" x14ac:dyDescent="0.35">
      <c r="A166" s="23" t="s">
        <v>17</v>
      </c>
      <c r="B166" s="23" t="s">
        <v>130</v>
      </c>
      <c r="C166" s="23" t="s">
        <v>51</v>
      </c>
      <c r="D166" s="23" t="s">
        <v>95</v>
      </c>
      <c r="E166" s="23" t="s">
        <v>2</v>
      </c>
    </row>
    <row r="167" spans="1:5" s="23" customFormat="1" x14ac:dyDescent="0.35">
      <c r="A167" s="23" t="s">
        <v>17</v>
      </c>
      <c r="B167" s="23" t="s">
        <v>130</v>
      </c>
      <c r="C167" s="23" t="s">
        <v>4</v>
      </c>
      <c r="D167" s="23" t="s">
        <v>128</v>
      </c>
      <c r="E167" s="23" t="s">
        <v>0</v>
      </c>
    </row>
    <row r="168" spans="1:5" s="23" customFormat="1" x14ac:dyDescent="0.35">
      <c r="A168" s="23" t="s">
        <v>17</v>
      </c>
      <c r="B168" s="23" t="s">
        <v>130</v>
      </c>
      <c r="C168" s="23" t="s">
        <v>28</v>
      </c>
      <c r="D168" s="23" t="s">
        <v>129</v>
      </c>
      <c r="E168" s="23" t="s">
        <v>0</v>
      </c>
    </row>
    <row r="169" spans="1:5" s="23" customFormat="1" x14ac:dyDescent="0.35">
      <c r="A169" s="23" t="s">
        <v>17</v>
      </c>
      <c r="B169" s="23" t="s">
        <v>130</v>
      </c>
      <c r="C169" s="23" t="s">
        <v>43</v>
      </c>
      <c r="D169" s="23" t="s">
        <v>131</v>
      </c>
      <c r="E169" s="23" t="s">
        <v>0</v>
      </c>
    </row>
    <row r="170" spans="1:5" s="23" customFormat="1" x14ac:dyDescent="0.35">
      <c r="A170" s="23" t="s">
        <v>17</v>
      </c>
      <c r="B170" s="23" t="s">
        <v>130</v>
      </c>
      <c r="C170" s="23" t="s">
        <v>16</v>
      </c>
      <c r="D170" s="23" t="s">
        <v>132</v>
      </c>
      <c r="E170" s="23" t="s">
        <v>0</v>
      </c>
    </row>
    <row r="171" spans="1:5" s="23" customFormat="1" x14ac:dyDescent="0.35">
      <c r="A171" s="23" t="s">
        <v>31</v>
      </c>
      <c r="B171" s="23" t="s">
        <v>183</v>
      </c>
      <c r="C171" s="23" t="s">
        <v>81</v>
      </c>
      <c r="D171" s="23" t="s">
        <v>177</v>
      </c>
      <c r="E171" s="23" t="s">
        <v>2</v>
      </c>
    </row>
    <row r="172" spans="1:5" s="23" customFormat="1" x14ac:dyDescent="0.35">
      <c r="A172" s="23" t="s">
        <v>49</v>
      </c>
      <c r="B172" s="23" t="s">
        <v>110</v>
      </c>
      <c r="C172" s="23" t="s">
        <v>56</v>
      </c>
      <c r="D172" s="23" t="s">
        <v>104</v>
      </c>
      <c r="E172" s="23" t="s">
        <v>2</v>
      </c>
    </row>
    <row r="173" spans="1:5" s="23" customFormat="1" x14ac:dyDescent="0.35">
      <c r="A173" s="23" t="s">
        <v>49</v>
      </c>
      <c r="B173" s="23" t="s">
        <v>110</v>
      </c>
      <c r="C173" s="23" t="s">
        <v>9</v>
      </c>
      <c r="D173" s="23" t="s">
        <v>103</v>
      </c>
      <c r="E173" s="23" t="s">
        <v>0</v>
      </c>
    </row>
    <row r="174" spans="1:5" s="23" customFormat="1" x14ac:dyDescent="0.35">
      <c r="A174" s="23" t="s">
        <v>49</v>
      </c>
      <c r="B174" s="23" t="s">
        <v>110</v>
      </c>
      <c r="C174" s="23" t="s">
        <v>46</v>
      </c>
      <c r="D174" s="23" t="s">
        <v>108</v>
      </c>
      <c r="E174" s="23" t="s">
        <v>0</v>
      </c>
    </row>
    <row r="175" spans="1:5" s="23" customFormat="1" x14ac:dyDescent="0.35">
      <c r="A175" s="23" t="s">
        <v>49</v>
      </c>
      <c r="B175" s="23" t="s">
        <v>110</v>
      </c>
      <c r="C175" s="23" t="s">
        <v>67</v>
      </c>
      <c r="D175" s="23" t="s">
        <v>107</v>
      </c>
      <c r="E175" s="23" t="s">
        <v>0</v>
      </c>
    </row>
    <row r="176" spans="1:5" s="23" customFormat="1" x14ac:dyDescent="0.35">
      <c r="A176" s="23" t="s">
        <v>49</v>
      </c>
      <c r="B176" s="23" t="s">
        <v>110</v>
      </c>
      <c r="C176" s="23" t="s">
        <v>42</v>
      </c>
      <c r="D176" s="23" t="s">
        <v>109</v>
      </c>
      <c r="E176" s="23" t="s">
        <v>0</v>
      </c>
    </row>
    <row r="177" spans="1:5" s="23" customFormat="1" x14ac:dyDescent="0.35">
      <c r="A177" s="23" t="s">
        <v>49</v>
      </c>
      <c r="B177" s="23" t="s">
        <v>110</v>
      </c>
      <c r="C177" s="23" t="s">
        <v>70</v>
      </c>
      <c r="D177" s="23" t="s">
        <v>111</v>
      </c>
      <c r="E177" s="23" t="s">
        <v>0</v>
      </c>
    </row>
    <row r="178" spans="1:5" s="23" customFormat="1" x14ac:dyDescent="0.35">
      <c r="A178" s="23" t="s">
        <v>32</v>
      </c>
      <c r="B178" s="23" t="s">
        <v>171</v>
      </c>
      <c r="C178" s="23" t="s">
        <v>29</v>
      </c>
      <c r="D178" s="23" t="s">
        <v>154</v>
      </c>
      <c r="E178" s="23" t="s">
        <v>2</v>
      </c>
    </row>
    <row r="179" spans="1:5" s="23" customFormat="1" x14ac:dyDescent="0.35">
      <c r="A179" s="23" t="s">
        <v>32</v>
      </c>
      <c r="B179" s="23" t="s">
        <v>171</v>
      </c>
      <c r="C179" s="23" t="s">
        <v>80</v>
      </c>
      <c r="D179" s="23" t="s">
        <v>173</v>
      </c>
      <c r="E179" s="23" t="s">
        <v>0</v>
      </c>
    </row>
    <row r="180" spans="1:5" s="23" customFormat="1" x14ac:dyDescent="0.35">
      <c r="A180" s="23" t="s">
        <v>43</v>
      </c>
      <c r="B180" s="23" t="s">
        <v>131</v>
      </c>
      <c r="C180" s="23" t="s">
        <v>51</v>
      </c>
      <c r="D180" s="23" t="s">
        <v>95</v>
      </c>
      <c r="E180" s="23" t="s">
        <v>2</v>
      </c>
    </row>
    <row r="181" spans="1:5" s="23" customFormat="1" x14ac:dyDescent="0.35">
      <c r="A181" s="23" t="s">
        <v>43</v>
      </c>
      <c r="B181" s="23" t="s">
        <v>131</v>
      </c>
      <c r="C181" s="23" t="s">
        <v>4</v>
      </c>
      <c r="D181" s="23" t="s">
        <v>128</v>
      </c>
      <c r="E181" s="23" t="s">
        <v>0</v>
      </c>
    </row>
    <row r="182" spans="1:5" s="23" customFormat="1" x14ac:dyDescent="0.35">
      <c r="A182" s="23" t="s">
        <v>43</v>
      </c>
      <c r="B182" s="23" t="s">
        <v>131</v>
      </c>
      <c r="C182" s="23" t="s">
        <v>28</v>
      </c>
      <c r="D182" s="23" t="s">
        <v>129</v>
      </c>
      <c r="E182" s="23" t="s">
        <v>0</v>
      </c>
    </row>
    <row r="183" spans="1:5" s="23" customFormat="1" x14ac:dyDescent="0.35">
      <c r="A183" s="23" t="s">
        <v>43</v>
      </c>
      <c r="B183" s="23" t="s">
        <v>131</v>
      </c>
      <c r="C183" s="23" t="s">
        <v>17</v>
      </c>
      <c r="D183" s="23" t="s">
        <v>130</v>
      </c>
      <c r="E183" s="23" t="s">
        <v>0</v>
      </c>
    </row>
    <row r="184" spans="1:5" s="23" customFormat="1" x14ac:dyDescent="0.35">
      <c r="A184" s="23" t="s">
        <v>43</v>
      </c>
      <c r="B184" s="23" t="s">
        <v>131</v>
      </c>
      <c r="C184" s="23" t="s">
        <v>16</v>
      </c>
      <c r="D184" s="23" t="s">
        <v>132</v>
      </c>
      <c r="E184" s="23" t="s">
        <v>0</v>
      </c>
    </row>
    <row r="185" spans="1:5" s="23" customFormat="1" x14ac:dyDescent="0.35">
      <c r="A185" s="23" t="s">
        <v>57</v>
      </c>
      <c r="B185" s="23" t="s">
        <v>190</v>
      </c>
      <c r="C185" s="23" t="s">
        <v>11</v>
      </c>
      <c r="D185" s="23" t="s">
        <v>113</v>
      </c>
      <c r="E185" s="23" t="s">
        <v>2</v>
      </c>
    </row>
    <row r="186" spans="1:5" s="23" customFormat="1" x14ac:dyDescent="0.35">
      <c r="A186" s="23" t="s">
        <v>16</v>
      </c>
      <c r="B186" s="23" t="s">
        <v>132</v>
      </c>
      <c r="C186" s="23" t="s">
        <v>51</v>
      </c>
      <c r="D186" s="23" t="s">
        <v>95</v>
      </c>
      <c r="E186" s="23" t="s">
        <v>2</v>
      </c>
    </row>
    <row r="187" spans="1:5" s="23" customFormat="1" x14ac:dyDescent="0.35">
      <c r="A187" s="23" t="s">
        <v>16</v>
      </c>
      <c r="B187" s="23" t="s">
        <v>132</v>
      </c>
      <c r="C187" s="23" t="s">
        <v>4</v>
      </c>
      <c r="D187" s="23" t="s">
        <v>128</v>
      </c>
      <c r="E187" s="23" t="s">
        <v>0</v>
      </c>
    </row>
    <row r="188" spans="1:5" s="23" customFormat="1" x14ac:dyDescent="0.35">
      <c r="A188" s="23" t="s">
        <v>16</v>
      </c>
      <c r="B188" s="23" t="s">
        <v>132</v>
      </c>
      <c r="C188" s="23" t="s">
        <v>28</v>
      </c>
      <c r="D188" s="23" t="s">
        <v>129</v>
      </c>
      <c r="E188" s="23" t="s">
        <v>0</v>
      </c>
    </row>
    <row r="189" spans="1:5" s="23" customFormat="1" x14ac:dyDescent="0.35">
      <c r="A189" s="23" t="s">
        <v>16</v>
      </c>
      <c r="B189" s="23" t="s">
        <v>132</v>
      </c>
      <c r="C189" s="23" t="s">
        <v>17</v>
      </c>
      <c r="D189" s="23" t="s">
        <v>130</v>
      </c>
      <c r="E189" s="23" t="s">
        <v>0</v>
      </c>
    </row>
    <row r="190" spans="1:5" s="23" customFormat="1" x14ac:dyDescent="0.35">
      <c r="A190" s="23" t="s">
        <v>16</v>
      </c>
      <c r="B190" s="23" t="s">
        <v>132</v>
      </c>
      <c r="C190" s="23" t="s">
        <v>43</v>
      </c>
      <c r="D190" s="23" t="s">
        <v>131</v>
      </c>
      <c r="E190" s="23" t="s">
        <v>0</v>
      </c>
    </row>
    <row r="191" spans="1:5" s="23" customFormat="1" x14ac:dyDescent="0.35">
      <c r="A191" s="23" t="s">
        <v>82</v>
      </c>
      <c r="B191" s="23" t="s">
        <v>184</v>
      </c>
      <c r="C191" s="23" t="s">
        <v>69</v>
      </c>
      <c r="D191" s="23" t="s">
        <v>140</v>
      </c>
      <c r="E191" s="23" t="s">
        <v>2</v>
      </c>
    </row>
    <row r="192" spans="1:5" s="23" customFormat="1" x14ac:dyDescent="0.35">
      <c r="A192" s="23" t="s">
        <v>82</v>
      </c>
      <c r="B192" s="23" t="s">
        <v>184</v>
      </c>
      <c r="C192" s="23" t="s">
        <v>25</v>
      </c>
      <c r="D192" s="23" t="s">
        <v>181</v>
      </c>
      <c r="E192" s="23" t="s">
        <v>0</v>
      </c>
    </row>
    <row r="193" spans="1:5" s="23" customFormat="1" x14ac:dyDescent="0.35">
      <c r="A193" s="23" t="s">
        <v>66</v>
      </c>
      <c r="B193" s="23" t="s">
        <v>125</v>
      </c>
      <c r="C193" s="23" t="s">
        <v>11</v>
      </c>
      <c r="D193" s="23" t="s">
        <v>113</v>
      </c>
      <c r="E193" s="23" t="s">
        <v>2</v>
      </c>
    </row>
    <row r="194" spans="1:5" s="23" customFormat="1" x14ac:dyDescent="0.35">
      <c r="A194" s="23" t="s">
        <v>66</v>
      </c>
      <c r="B194" s="23" t="s">
        <v>125</v>
      </c>
      <c r="C194" s="23" t="s">
        <v>151</v>
      </c>
      <c r="D194" s="23" t="s">
        <v>121</v>
      </c>
      <c r="E194" s="23" t="s">
        <v>0</v>
      </c>
    </row>
    <row r="195" spans="1:5" s="23" customFormat="1" x14ac:dyDescent="0.35">
      <c r="A195" s="23" t="s">
        <v>66</v>
      </c>
      <c r="B195" s="23" t="s">
        <v>125</v>
      </c>
      <c r="C195" s="23" t="s">
        <v>72</v>
      </c>
      <c r="D195" s="23" t="s">
        <v>122</v>
      </c>
      <c r="E195" s="23" t="s">
        <v>0</v>
      </c>
    </row>
    <row r="196" spans="1:5" s="23" customFormat="1" x14ac:dyDescent="0.35">
      <c r="A196" s="23" t="s">
        <v>66</v>
      </c>
      <c r="B196" s="23" t="s">
        <v>125</v>
      </c>
      <c r="C196" s="23" t="s">
        <v>58</v>
      </c>
      <c r="D196" s="23" t="s">
        <v>100</v>
      </c>
      <c r="E196" s="23" t="s">
        <v>0</v>
      </c>
    </row>
    <row r="197" spans="1:5" s="23" customFormat="1" x14ac:dyDescent="0.35">
      <c r="A197" s="23" t="s">
        <v>66</v>
      </c>
      <c r="B197" s="23" t="s">
        <v>125</v>
      </c>
      <c r="C197" s="23" t="s">
        <v>40</v>
      </c>
      <c r="D197" s="23" t="s">
        <v>124</v>
      </c>
      <c r="E197" s="23" t="s">
        <v>0</v>
      </c>
    </row>
    <row r="198" spans="1:5" s="23" customFormat="1" x14ac:dyDescent="0.35">
      <c r="A198" s="23" t="s">
        <v>64</v>
      </c>
      <c r="B198" s="23" t="s">
        <v>119</v>
      </c>
      <c r="C198" s="23" t="s">
        <v>11</v>
      </c>
      <c r="D198" s="23" t="s">
        <v>113</v>
      </c>
      <c r="E198" s="23" t="s">
        <v>2</v>
      </c>
    </row>
    <row r="199" spans="1:5" s="23" customFormat="1" x14ac:dyDescent="0.35">
      <c r="A199" s="23" t="s">
        <v>64</v>
      </c>
      <c r="B199" s="23" t="s">
        <v>119</v>
      </c>
      <c r="C199" s="23" t="s">
        <v>114</v>
      </c>
      <c r="D199" s="23" t="s">
        <v>115</v>
      </c>
      <c r="E199" s="23" t="s">
        <v>0</v>
      </c>
    </row>
    <row r="200" spans="1:5" s="23" customFormat="1" x14ac:dyDescent="0.35">
      <c r="A200" s="23" t="s">
        <v>64</v>
      </c>
      <c r="B200" s="23" t="s">
        <v>119</v>
      </c>
      <c r="C200" s="23" t="s">
        <v>8</v>
      </c>
      <c r="D200" s="23" t="s">
        <v>116</v>
      </c>
      <c r="E200" s="23" t="s">
        <v>0</v>
      </c>
    </row>
    <row r="201" spans="1:5" s="23" customFormat="1" x14ac:dyDescent="0.35">
      <c r="A201" s="23" t="s">
        <v>64</v>
      </c>
      <c r="B201" s="23" t="s">
        <v>119</v>
      </c>
      <c r="C201" s="23" t="s">
        <v>12</v>
      </c>
      <c r="D201" s="23" t="s">
        <v>117</v>
      </c>
      <c r="E201" s="23" t="s">
        <v>0</v>
      </c>
    </row>
    <row r="202" spans="1:5" s="23" customFormat="1" x14ac:dyDescent="0.35">
      <c r="A202" s="23" t="s">
        <v>64</v>
      </c>
      <c r="B202" s="23" t="s">
        <v>119</v>
      </c>
      <c r="C202" s="23" t="s">
        <v>76</v>
      </c>
      <c r="D202" s="23" t="s">
        <v>118</v>
      </c>
      <c r="E202" s="23" t="s">
        <v>0</v>
      </c>
    </row>
    <row r="203" spans="1:5" s="23" customFormat="1" x14ac:dyDescent="0.35">
      <c r="A203" s="23" t="s">
        <v>64</v>
      </c>
      <c r="B203" s="23" t="s">
        <v>119</v>
      </c>
      <c r="C203" s="23">
        <v>1727208280</v>
      </c>
      <c r="D203" s="23" t="s">
        <v>120</v>
      </c>
      <c r="E203" s="23" t="s">
        <v>0</v>
      </c>
    </row>
    <row r="204" spans="1:5" s="23" customFormat="1" x14ac:dyDescent="0.35">
      <c r="A204" s="23" t="s">
        <v>22</v>
      </c>
      <c r="B204" s="23" t="s">
        <v>137</v>
      </c>
      <c r="C204" s="23" t="s">
        <v>27</v>
      </c>
      <c r="D204" s="23" t="s">
        <v>134</v>
      </c>
      <c r="E204" s="23" t="s">
        <v>2</v>
      </c>
    </row>
    <row r="205" spans="1:5" s="23" customFormat="1" x14ac:dyDescent="0.35">
      <c r="A205" s="23" t="s">
        <v>22</v>
      </c>
      <c r="B205" s="23" t="s">
        <v>137</v>
      </c>
      <c r="C205" s="23" t="s">
        <v>18</v>
      </c>
      <c r="D205" s="23" t="s">
        <v>133</v>
      </c>
      <c r="E205" s="23" t="s">
        <v>0</v>
      </c>
    </row>
    <row r="206" spans="1:5" s="23" customFormat="1" x14ac:dyDescent="0.35">
      <c r="A206" s="23" t="s">
        <v>22</v>
      </c>
      <c r="B206" s="23" t="s">
        <v>137</v>
      </c>
      <c r="C206" s="23" t="s">
        <v>24</v>
      </c>
      <c r="D206" s="23" t="s">
        <v>136</v>
      </c>
      <c r="E206" s="23" t="s">
        <v>0</v>
      </c>
    </row>
    <row r="207" spans="1:5" s="23" customFormat="1" x14ac:dyDescent="0.35">
      <c r="A207" s="23" t="s">
        <v>22</v>
      </c>
      <c r="B207" s="23" t="s">
        <v>137</v>
      </c>
      <c r="C207" s="23" t="s">
        <v>15</v>
      </c>
      <c r="D207" s="23" t="s">
        <v>138</v>
      </c>
      <c r="E207" s="23" t="s">
        <v>0</v>
      </c>
    </row>
    <row r="208" spans="1:5" s="23" customFormat="1" x14ac:dyDescent="0.35">
      <c r="A208" s="23" t="s">
        <v>22</v>
      </c>
      <c r="B208" s="23" t="s">
        <v>137</v>
      </c>
      <c r="C208" s="23" t="s">
        <v>30</v>
      </c>
      <c r="D208" s="23" t="s">
        <v>139</v>
      </c>
      <c r="E208" s="23" t="s">
        <v>0</v>
      </c>
    </row>
    <row r="209" spans="1:5" s="23" customFormat="1" x14ac:dyDescent="0.35">
      <c r="A209" s="23">
        <v>1727208280</v>
      </c>
      <c r="B209" s="23" t="s">
        <v>120</v>
      </c>
      <c r="C209" s="23" t="s">
        <v>11</v>
      </c>
      <c r="D209" s="23" t="s">
        <v>113</v>
      </c>
      <c r="E209" s="23" t="s">
        <v>2</v>
      </c>
    </row>
    <row r="210" spans="1:5" s="23" customFormat="1" x14ac:dyDescent="0.35">
      <c r="A210" s="23">
        <v>1727208280</v>
      </c>
      <c r="B210" s="23" t="s">
        <v>120</v>
      </c>
      <c r="C210" s="23" t="s">
        <v>114</v>
      </c>
      <c r="D210" s="23" t="s">
        <v>115</v>
      </c>
      <c r="E210" s="23" t="s">
        <v>0</v>
      </c>
    </row>
    <row r="211" spans="1:5" s="23" customFormat="1" x14ac:dyDescent="0.35">
      <c r="A211" s="23">
        <v>1727208280</v>
      </c>
      <c r="B211" s="23" t="s">
        <v>120</v>
      </c>
      <c r="C211" s="23" t="s">
        <v>8</v>
      </c>
      <c r="D211" s="23" t="s">
        <v>116</v>
      </c>
      <c r="E211" s="23" t="s">
        <v>0</v>
      </c>
    </row>
    <row r="212" spans="1:5" s="23" customFormat="1" x14ac:dyDescent="0.35">
      <c r="A212" s="23">
        <v>1727208280</v>
      </c>
      <c r="B212" s="23" t="s">
        <v>120</v>
      </c>
      <c r="C212" s="23" t="s">
        <v>12</v>
      </c>
      <c r="D212" s="23" t="s">
        <v>117</v>
      </c>
      <c r="E212" s="23" t="s">
        <v>0</v>
      </c>
    </row>
    <row r="213" spans="1:5" s="23" customFormat="1" x14ac:dyDescent="0.35">
      <c r="A213" s="23">
        <v>1727208280</v>
      </c>
      <c r="B213" s="23" t="s">
        <v>120</v>
      </c>
      <c r="C213" s="23" t="s">
        <v>64</v>
      </c>
      <c r="D213" s="23" t="s">
        <v>119</v>
      </c>
      <c r="E213" s="23" t="s">
        <v>0</v>
      </c>
    </row>
    <row r="214" spans="1:5" s="23" customFormat="1" x14ac:dyDescent="0.35">
      <c r="A214" s="23" t="s">
        <v>55</v>
      </c>
      <c r="B214" s="23" t="s">
        <v>189</v>
      </c>
      <c r="C214" s="23" t="s">
        <v>60</v>
      </c>
      <c r="D214" s="23" t="s">
        <v>188</v>
      </c>
      <c r="E214" s="23" t="s">
        <v>2</v>
      </c>
    </row>
    <row r="215" spans="1:5" s="23" customFormat="1" x14ac:dyDescent="0.35">
      <c r="A215" s="23" t="s">
        <v>55</v>
      </c>
      <c r="B215" s="23" t="s">
        <v>189</v>
      </c>
      <c r="C215" s="23" t="s">
        <v>73</v>
      </c>
      <c r="D215" s="23" t="s">
        <v>187</v>
      </c>
      <c r="E215" s="23" t="s">
        <v>0</v>
      </c>
    </row>
    <row r="216" spans="1:5" s="23" customFormat="1" x14ac:dyDescent="0.35">
      <c r="A216" s="23" t="s">
        <v>5</v>
      </c>
      <c r="B216" s="23" t="s">
        <v>165</v>
      </c>
      <c r="C216" s="23" t="s">
        <v>23</v>
      </c>
      <c r="D216" s="23" t="s">
        <v>91</v>
      </c>
      <c r="E216" s="23" t="s">
        <v>2</v>
      </c>
    </row>
    <row r="217" spans="1:5" s="23" customFormat="1" x14ac:dyDescent="0.35">
      <c r="A217" s="23" t="s">
        <v>5</v>
      </c>
      <c r="B217" s="23" t="s">
        <v>165</v>
      </c>
      <c r="C217" s="23" t="s">
        <v>3</v>
      </c>
      <c r="D217" s="23" t="s">
        <v>159</v>
      </c>
      <c r="E217" s="23" t="s">
        <v>0</v>
      </c>
    </row>
    <row r="218" spans="1:5" s="23" customFormat="1" x14ac:dyDescent="0.35">
      <c r="A218" s="23" t="s">
        <v>79</v>
      </c>
      <c r="B218" s="23" t="s">
        <v>166</v>
      </c>
      <c r="C218" s="23" t="s">
        <v>54</v>
      </c>
      <c r="D218" s="23" t="s">
        <v>186</v>
      </c>
      <c r="E218" s="23" t="s">
        <v>2</v>
      </c>
    </row>
    <row r="219" spans="1:5" s="23" customFormat="1" x14ac:dyDescent="0.35">
      <c r="A219" s="23" t="s">
        <v>79</v>
      </c>
      <c r="B219" s="23" t="s">
        <v>166</v>
      </c>
      <c r="C219" s="23" t="s">
        <v>48</v>
      </c>
      <c r="D219" s="23" t="s">
        <v>160</v>
      </c>
      <c r="E219" s="23" t="s">
        <v>0</v>
      </c>
    </row>
    <row r="220" spans="1:5" s="23" customFormat="1" x14ac:dyDescent="0.35">
      <c r="A220" s="23" t="s">
        <v>79</v>
      </c>
      <c r="B220" s="23" t="s">
        <v>166</v>
      </c>
      <c r="C220" s="23" t="s">
        <v>63</v>
      </c>
      <c r="D220" s="23" t="s">
        <v>161</v>
      </c>
      <c r="E220" s="23" t="s">
        <v>0</v>
      </c>
    </row>
    <row r="221" spans="1:5" s="23" customFormat="1" x14ac:dyDescent="0.35">
      <c r="A221" s="23" t="s">
        <v>79</v>
      </c>
      <c r="B221" s="23" t="s">
        <v>166</v>
      </c>
      <c r="C221" s="23" t="s">
        <v>37</v>
      </c>
      <c r="D221" s="23" t="s">
        <v>167</v>
      </c>
      <c r="E221" s="23" t="s">
        <v>0</v>
      </c>
    </row>
    <row r="222" spans="1:5" s="23" customFormat="1" x14ac:dyDescent="0.35">
      <c r="A222" s="23" t="s">
        <v>37</v>
      </c>
      <c r="B222" s="23" t="s">
        <v>167</v>
      </c>
      <c r="C222" s="23" t="s">
        <v>54</v>
      </c>
      <c r="D222" s="23" t="s">
        <v>186</v>
      </c>
      <c r="E222" s="23" t="s">
        <v>2</v>
      </c>
    </row>
    <row r="223" spans="1:5" s="23" customFormat="1" x14ac:dyDescent="0.35">
      <c r="A223" s="23" t="s">
        <v>37</v>
      </c>
      <c r="B223" s="23" t="s">
        <v>167</v>
      </c>
      <c r="C223" s="23" t="s">
        <v>48</v>
      </c>
      <c r="D223" s="23" t="s">
        <v>160</v>
      </c>
      <c r="E223" s="23" t="s">
        <v>0</v>
      </c>
    </row>
    <row r="224" spans="1:5" s="23" customFormat="1" x14ac:dyDescent="0.35">
      <c r="A224" s="23" t="s">
        <v>37</v>
      </c>
      <c r="B224" s="23" t="s">
        <v>167</v>
      </c>
      <c r="C224" s="23" t="s">
        <v>63</v>
      </c>
      <c r="D224" s="23" t="s">
        <v>161</v>
      </c>
      <c r="E224" s="23" t="s">
        <v>0</v>
      </c>
    </row>
    <row r="225" spans="1:5" s="23" customFormat="1" x14ac:dyDescent="0.35">
      <c r="A225" s="23" t="s">
        <v>37</v>
      </c>
      <c r="B225" s="23" t="s">
        <v>167</v>
      </c>
      <c r="C225" s="23" t="s">
        <v>79</v>
      </c>
      <c r="D225" s="23" t="s">
        <v>166</v>
      </c>
      <c r="E225" s="23" t="s">
        <v>0</v>
      </c>
    </row>
    <row r="226" spans="1:5" s="23" customFormat="1" x14ac:dyDescent="0.35">
      <c r="A226" s="23" t="s">
        <v>37</v>
      </c>
      <c r="B226" s="23" t="s">
        <v>167</v>
      </c>
      <c r="C226" s="23" t="s">
        <v>84</v>
      </c>
      <c r="D226" s="23" t="s">
        <v>169</v>
      </c>
      <c r="E226" s="23" t="s">
        <v>0</v>
      </c>
    </row>
    <row r="227" spans="1:5" s="23" customFormat="1" x14ac:dyDescent="0.35">
      <c r="A227" s="23" t="s">
        <v>26</v>
      </c>
      <c r="B227" s="23" t="s">
        <v>101</v>
      </c>
      <c r="C227" s="23" t="s">
        <v>51</v>
      </c>
      <c r="D227" s="23" t="s">
        <v>95</v>
      </c>
      <c r="E227" s="23" t="s">
        <v>2</v>
      </c>
    </row>
    <row r="228" spans="1:5" s="23" customFormat="1" x14ac:dyDescent="0.35">
      <c r="A228" s="23" t="s">
        <v>15</v>
      </c>
      <c r="B228" s="23" t="s">
        <v>138</v>
      </c>
      <c r="C228" s="23" t="s">
        <v>27</v>
      </c>
      <c r="D228" s="23" t="s">
        <v>134</v>
      </c>
      <c r="E228" s="23" t="s">
        <v>2</v>
      </c>
    </row>
    <row r="229" spans="1:5" s="23" customFormat="1" x14ac:dyDescent="0.35">
      <c r="A229" s="23" t="s">
        <v>15</v>
      </c>
      <c r="B229" s="23" t="s">
        <v>138</v>
      </c>
      <c r="C229" s="23" t="s">
        <v>18</v>
      </c>
      <c r="D229" s="23" t="s">
        <v>133</v>
      </c>
      <c r="E229" s="23" t="s">
        <v>0</v>
      </c>
    </row>
    <row r="230" spans="1:5" s="23" customFormat="1" x14ac:dyDescent="0.35">
      <c r="A230" s="23" t="s">
        <v>15</v>
      </c>
      <c r="B230" s="23" t="s">
        <v>138</v>
      </c>
      <c r="C230" s="23" t="s">
        <v>24</v>
      </c>
      <c r="D230" s="23" t="s">
        <v>136</v>
      </c>
      <c r="E230" s="23" t="s">
        <v>0</v>
      </c>
    </row>
    <row r="231" spans="1:5" s="23" customFormat="1" x14ac:dyDescent="0.35">
      <c r="A231" s="23" t="s">
        <v>15</v>
      </c>
      <c r="B231" s="23" t="s">
        <v>138</v>
      </c>
      <c r="C231" s="23" t="s">
        <v>22</v>
      </c>
      <c r="D231" s="23" t="s">
        <v>137</v>
      </c>
      <c r="E231" s="23" t="s">
        <v>0</v>
      </c>
    </row>
    <row r="232" spans="1:5" s="23" customFormat="1" x14ac:dyDescent="0.35">
      <c r="A232" s="23" t="s">
        <v>15</v>
      </c>
      <c r="B232" s="23" t="s">
        <v>138</v>
      </c>
      <c r="C232" s="23" t="s">
        <v>30</v>
      </c>
      <c r="D232" s="23" t="s">
        <v>139</v>
      </c>
      <c r="E232" s="23" t="s">
        <v>0</v>
      </c>
    </row>
    <row r="233" spans="1:5" s="23" customFormat="1" x14ac:dyDescent="0.35">
      <c r="A233" s="23" t="s">
        <v>39</v>
      </c>
      <c r="B233" s="23" t="s">
        <v>168</v>
      </c>
      <c r="C233" s="23" t="s">
        <v>23</v>
      </c>
      <c r="D233" s="23" t="s">
        <v>91</v>
      </c>
      <c r="E233" s="23" t="s">
        <v>2</v>
      </c>
    </row>
    <row r="234" spans="1:5" s="23" customFormat="1" x14ac:dyDescent="0.35">
      <c r="A234" s="23" t="s">
        <v>39</v>
      </c>
      <c r="B234" s="23" t="s">
        <v>168</v>
      </c>
      <c r="C234" s="23" t="s">
        <v>36</v>
      </c>
      <c r="D234" s="23" t="s">
        <v>157</v>
      </c>
      <c r="E234" s="23" t="s">
        <v>0</v>
      </c>
    </row>
    <row r="235" spans="1:5" s="23" customFormat="1" x14ac:dyDescent="0.35">
      <c r="A235" s="23" t="s">
        <v>39</v>
      </c>
      <c r="B235" s="23" t="s">
        <v>168</v>
      </c>
      <c r="C235" s="23" t="s">
        <v>44</v>
      </c>
      <c r="D235" s="23" t="s">
        <v>158</v>
      </c>
      <c r="E235" s="23" t="s">
        <v>0</v>
      </c>
    </row>
    <row r="236" spans="1:5" s="23" customFormat="1" x14ac:dyDescent="0.35">
      <c r="A236" s="23" t="s">
        <v>39</v>
      </c>
      <c r="B236" s="23" t="s">
        <v>168</v>
      </c>
      <c r="C236" s="23">
        <v>1204441529</v>
      </c>
      <c r="D236" s="23" t="s">
        <v>162</v>
      </c>
      <c r="E236" s="23" t="s">
        <v>0</v>
      </c>
    </row>
    <row r="237" spans="1:5" s="23" customFormat="1" x14ac:dyDescent="0.35">
      <c r="A237" s="23" t="s">
        <v>39</v>
      </c>
      <c r="B237" s="23" t="s">
        <v>168</v>
      </c>
      <c r="C237" s="23" t="s">
        <v>41</v>
      </c>
      <c r="D237" s="23" t="s">
        <v>164</v>
      </c>
      <c r="E237" s="23" t="s">
        <v>0</v>
      </c>
    </row>
    <row r="238" spans="1:5" s="23" customFormat="1" x14ac:dyDescent="0.35">
      <c r="A238" s="23" t="s">
        <v>39</v>
      </c>
      <c r="B238" s="23" t="s">
        <v>168</v>
      </c>
      <c r="C238" s="23" t="s">
        <v>5</v>
      </c>
      <c r="D238" s="23" t="s">
        <v>165</v>
      </c>
      <c r="E238" s="23" t="s">
        <v>0</v>
      </c>
    </row>
    <row r="239" spans="1:5" s="23" customFormat="1" x14ac:dyDescent="0.35">
      <c r="A239" s="23" t="s">
        <v>39</v>
      </c>
      <c r="B239" s="23" t="s">
        <v>168</v>
      </c>
      <c r="C239" s="23" t="s">
        <v>21</v>
      </c>
      <c r="D239" s="23" t="s">
        <v>126</v>
      </c>
      <c r="E239" s="23" t="s">
        <v>0</v>
      </c>
    </row>
    <row r="240" spans="1:5" s="23" customFormat="1" x14ac:dyDescent="0.35">
      <c r="A240" s="23" t="s">
        <v>70</v>
      </c>
      <c r="B240" s="23" t="s">
        <v>111</v>
      </c>
      <c r="C240" s="23" t="s">
        <v>56</v>
      </c>
      <c r="D240" s="23" t="s">
        <v>104</v>
      </c>
      <c r="E240" s="23" t="s">
        <v>2</v>
      </c>
    </row>
    <row r="241" spans="1:5" s="23" customFormat="1" x14ac:dyDescent="0.35">
      <c r="A241" s="23" t="s">
        <v>70</v>
      </c>
      <c r="B241" s="23" t="s">
        <v>111</v>
      </c>
      <c r="C241" s="23" t="s">
        <v>9</v>
      </c>
      <c r="D241" s="23" t="s">
        <v>103</v>
      </c>
      <c r="E241" s="23" t="s">
        <v>0</v>
      </c>
    </row>
    <row r="242" spans="1:5" s="23" customFormat="1" x14ac:dyDescent="0.35">
      <c r="A242" s="23" t="s">
        <v>70</v>
      </c>
      <c r="B242" s="23" t="s">
        <v>111</v>
      </c>
      <c r="C242" s="23" t="s">
        <v>105</v>
      </c>
      <c r="D242" s="23" t="s">
        <v>106</v>
      </c>
      <c r="E242" s="23" t="s">
        <v>0</v>
      </c>
    </row>
    <row r="243" spans="1:5" s="23" customFormat="1" x14ac:dyDescent="0.35">
      <c r="A243" s="23" t="s">
        <v>70</v>
      </c>
      <c r="B243" s="23" t="s">
        <v>111</v>
      </c>
      <c r="C243" s="23" t="s">
        <v>46</v>
      </c>
      <c r="D243" s="23" t="s">
        <v>108</v>
      </c>
      <c r="E243" s="23" t="s">
        <v>0</v>
      </c>
    </row>
    <row r="244" spans="1:5" s="23" customFormat="1" x14ac:dyDescent="0.35">
      <c r="A244" s="23" t="s">
        <v>70</v>
      </c>
      <c r="B244" s="23" t="s">
        <v>111</v>
      </c>
      <c r="C244" s="23" t="s">
        <v>67</v>
      </c>
      <c r="D244" s="23" t="s">
        <v>107</v>
      </c>
      <c r="E244" s="23" t="s">
        <v>0</v>
      </c>
    </row>
    <row r="245" spans="1:5" s="23" customFormat="1" x14ac:dyDescent="0.35">
      <c r="A245" s="23" t="s">
        <v>70</v>
      </c>
      <c r="B245" s="23" t="s">
        <v>111</v>
      </c>
      <c r="C245" s="23" t="s">
        <v>42</v>
      </c>
      <c r="D245" s="23" t="s">
        <v>109</v>
      </c>
      <c r="E245" s="23" t="s">
        <v>0</v>
      </c>
    </row>
    <row r="246" spans="1:5" s="23" customFormat="1" x14ac:dyDescent="0.35">
      <c r="A246" s="23" t="s">
        <v>70</v>
      </c>
      <c r="B246" s="23" t="s">
        <v>111</v>
      </c>
      <c r="C246" s="23" t="s">
        <v>49</v>
      </c>
      <c r="D246" s="23" t="s">
        <v>110</v>
      </c>
      <c r="E246" s="23" t="s">
        <v>0</v>
      </c>
    </row>
    <row r="247" spans="1:5" s="23" customFormat="1" x14ac:dyDescent="0.35">
      <c r="A247" s="23" t="s">
        <v>30</v>
      </c>
      <c r="B247" s="23" t="s">
        <v>139</v>
      </c>
      <c r="C247" s="23" t="s">
        <v>27</v>
      </c>
      <c r="D247" s="23" t="s">
        <v>134</v>
      </c>
      <c r="E247" s="23" t="s">
        <v>2</v>
      </c>
    </row>
    <row r="248" spans="1:5" s="23" customFormat="1" x14ac:dyDescent="0.35">
      <c r="A248" s="23" t="s">
        <v>30</v>
      </c>
      <c r="B248" s="23" t="s">
        <v>139</v>
      </c>
      <c r="C248" s="23" t="s">
        <v>18</v>
      </c>
      <c r="D248" s="23" t="s">
        <v>133</v>
      </c>
      <c r="E248" s="23" t="s">
        <v>0</v>
      </c>
    </row>
    <row r="249" spans="1:5" s="23" customFormat="1" x14ac:dyDescent="0.35">
      <c r="A249" s="23" t="s">
        <v>30</v>
      </c>
      <c r="B249" s="23" t="s">
        <v>139</v>
      </c>
      <c r="C249" s="23" t="s">
        <v>24</v>
      </c>
      <c r="D249" s="23" t="s">
        <v>136</v>
      </c>
      <c r="E249" s="23" t="s">
        <v>0</v>
      </c>
    </row>
    <row r="250" spans="1:5" s="23" customFormat="1" x14ac:dyDescent="0.35">
      <c r="A250" s="23" t="s">
        <v>30</v>
      </c>
      <c r="B250" s="23" t="s">
        <v>139</v>
      </c>
      <c r="C250" s="23" t="s">
        <v>22</v>
      </c>
      <c r="D250" s="23" t="s">
        <v>137</v>
      </c>
      <c r="E250" s="23" t="s">
        <v>0</v>
      </c>
    </row>
    <row r="251" spans="1:5" s="23" customFormat="1" x14ac:dyDescent="0.35">
      <c r="A251" s="23" t="s">
        <v>30</v>
      </c>
      <c r="B251" s="23" t="s">
        <v>139</v>
      </c>
      <c r="C251" s="23" t="s">
        <v>15</v>
      </c>
      <c r="D251" s="23" t="s">
        <v>138</v>
      </c>
      <c r="E251" s="23" t="s">
        <v>0</v>
      </c>
    </row>
    <row r="252" spans="1:5" s="23" customFormat="1" x14ac:dyDescent="0.35">
      <c r="A252" s="23" t="s">
        <v>84</v>
      </c>
      <c r="B252" s="23" t="s">
        <v>169</v>
      </c>
      <c r="C252" s="23" t="s">
        <v>54</v>
      </c>
      <c r="D252" s="23" t="s">
        <v>186</v>
      </c>
      <c r="E252" s="23" t="s">
        <v>2</v>
      </c>
    </row>
    <row r="253" spans="1:5" s="23" customFormat="1" x14ac:dyDescent="0.35">
      <c r="A253" s="23" t="s">
        <v>84</v>
      </c>
      <c r="B253" s="23" t="s">
        <v>169</v>
      </c>
      <c r="C253" s="23" t="s">
        <v>48</v>
      </c>
      <c r="D253" s="23" t="s">
        <v>160</v>
      </c>
      <c r="E253" s="23" t="s">
        <v>0</v>
      </c>
    </row>
    <row r="254" spans="1:5" s="23" customFormat="1" x14ac:dyDescent="0.35">
      <c r="A254" s="23" t="s">
        <v>84</v>
      </c>
      <c r="B254" s="23" t="s">
        <v>169</v>
      </c>
      <c r="C254" s="23" t="s">
        <v>63</v>
      </c>
      <c r="D254" s="23" t="s">
        <v>161</v>
      </c>
      <c r="E254" s="23" t="s">
        <v>0</v>
      </c>
    </row>
    <row r="255" spans="1:5" s="23" customFormat="1" x14ac:dyDescent="0.35">
      <c r="A255" s="23" t="s">
        <v>84</v>
      </c>
      <c r="B255" s="23" t="s">
        <v>169</v>
      </c>
      <c r="C255" s="23" t="s">
        <v>37</v>
      </c>
      <c r="D255" s="23" t="s">
        <v>167</v>
      </c>
      <c r="E255" s="23" t="s">
        <v>0</v>
      </c>
    </row>
    <row r="256" spans="1:5" s="23" customFormat="1" x14ac:dyDescent="0.35">
      <c r="A256" s="23" t="s">
        <v>21</v>
      </c>
      <c r="B256" s="23" t="s">
        <v>126</v>
      </c>
      <c r="C256" s="23" t="s">
        <v>23</v>
      </c>
      <c r="D256" s="23" t="s">
        <v>91</v>
      </c>
      <c r="E256" s="23" t="s">
        <v>2</v>
      </c>
    </row>
    <row r="257" spans="1:5" s="23" customFormat="1" x14ac:dyDescent="0.35">
      <c r="A257" s="23" t="s">
        <v>21</v>
      </c>
      <c r="B257" s="23" t="s">
        <v>126</v>
      </c>
      <c r="C257" s="23" t="s">
        <v>36</v>
      </c>
      <c r="D257" s="23" t="s">
        <v>157</v>
      </c>
      <c r="E257" s="23" t="s">
        <v>0</v>
      </c>
    </row>
    <row r="258" spans="1:5" s="23" customFormat="1" x14ac:dyDescent="0.35">
      <c r="A258" s="23" t="s">
        <v>21</v>
      </c>
      <c r="B258" s="23" t="s">
        <v>126</v>
      </c>
      <c r="C258" s="23" t="s">
        <v>44</v>
      </c>
      <c r="D258" s="23" t="s">
        <v>158</v>
      </c>
      <c r="E258" s="23" t="s">
        <v>0</v>
      </c>
    </row>
    <row r="259" spans="1:5" s="23" customFormat="1" x14ac:dyDescent="0.35">
      <c r="A259" s="23" t="s">
        <v>21</v>
      </c>
      <c r="B259" s="23" t="s">
        <v>126</v>
      </c>
      <c r="C259" s="23">
        <v>1204441529</v>
      </c>
      <c r="D259" s="23" t="s">
        <v>162</v>
      </c>
      <c r="E259" s="23" t="s">
        <v>0</v>
      </c>
    </row>
    <row r="260" spans="1:5" s="23" customFormat="1" x14ac:dyDescent="0.35">
      <c r="A260" s="23" t="s">
        <v>21</v>
      </c>
      <c r="B260" s="23" t="s">
        <v>126</v>
      </c>
      <c r="C260" s="23" t="s">
        <v>41</v>
      </c>
      <c r="D260" s="23" t="s">
        <v>164</v>
      </c>
      <c r="E260" s="23" t="s">
        <v>0</v>
      </c>
    </row>
    <row r="261" spans="1:5" s="23" customFormat="1" x14ac:dyDescent="0.35">
      <c r="A261" s="23" t="s">
        <v>21</v>
      </c>
      <c r="B261" s="23" t="s">
        <v>126</v>
      </c>
      <c r="C261" s="23" t="s">
        <v>5</v>
      </c>
      <c r="D261" s="23" t="s">
        <v>165</v>
      </c>
      <c r="E261" s="23" t="s">
        <v>0</v>
      </c>
    </row>
    <row r="262" spans="1:5" s="23" customFormat="1" x14ac:dyDescent="0.35">
      <c r="A262" s="23" t="s">
        <v>21</v>
      </c>
      <c r="B262" s="23" t="s">
        <v>126</v>
      </c>
      <c r="C262" s="23" t="s">
        <v>39</v>
      </c>
      <c r="D262" s="23" t="s">
        <v>168</v>
      </c>
      <c r="E262" s="23" t="s"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CCCAD-C3D9-4E54-AA5D-B5A377C45166}">
  <dimension ref="A1:E153"/>
  <sheetViews>
    <sheetView workbookViewId="0">
      <selection activeCell="E8" sqref="E8"/>
    </sheetView>
  </sheetViews>
  <sheetFormatPr baseColWidth="10" defaultRowHeight="14.5" x14ac:dyDescent="0.35"/>
  <cols>
    <col min="1" max="1" width="21.26953125" style="23" bestFit="1" customWidth="1"/>
    <col min="2" max="2" width="40.90625" style="23" bestFit="1" customWidth="1"/>
    <col min="3" max="3" width="22.08984375" style="23" bestFit="1" customWidth="1"/>
    <col min="4" max="4" width="40.90625" style="23" bestFit="1" customWidth="1"/>
    <col min="5" max="5" width="32.1796875" style="23" customWidth="1"/>
    <col min="6" max="6" width="21.36328125" style="23" bestFit="1" customWidth="1"/>
    <col min="7" max="16384" width="10.90625" style="23"/>
  </cols>
  <sheetData>
    <row r="1" spans="1:5" s="13" customFormat="1" ht="10.5" x14ac:dyDescent="0.25">
      <c r="A1" s="22" t="s">
        <v>85</v>
      </c>
      <c r="B1" s="22" t="s">
        <v>86</v>
      </c>
      <c r="C1" s="22" t="s">
        <v>87</v>
      </c>
      <c r="D1" s="22" t="s">
        <v>88</v>
      </c>
      <c r="E1" s="22" t="s">
        <v>89</v>
      </c>
    </row>
    <row r="2" spans="1:5" s="23" customFormat="1" x14ac:dyDescent="0.35">
      <c r="A2" s="23" t="s">
        <v>33</v>
      </c>
      <c r="B2" s="23" t="s">
        <v>90</v>
      </c>
      <c r="C2" s="23" t="s">
        <v>23</v>
      </c>
      <c r="D2" s="23" t="s">
        <v>91</v>
      </c>
      <c r="E2" s="23" t="s">
        <v>2</v>
      </c>
    </row>
    <row r="3" spans="1:5" s="23" customFormat="1" x14ac:dyDescent="0.35">
      <c r="A3" s="23" t="s">
        <v>33</v>
      </c>
      <c r="B3" s="23" t="s">
        <v>90</v>
      </c>
      <c r="C3" s="23" t="s">
        <v>35</v>
      </c>
      <c r="D3" s="23" t="s">
        <v>92</v>
      </c>
      <c r="E3" s="23" t="s">
        <v>1</v>
      </c>
    </row>
    <row r="4" spans="1:5" s="23" customFormat="1" x14ac:dyDescent="0.35">
      <c r="A4" s="23" t="s">
        <v>33</v>
      </c>
      <c r="B4" s="23" t="s">
        <v>90</v>
      </c>
      <c r="C4" s="23" t="s">
        <v>71</v>
      </c>
      <c r="D4" s="23" t="s">
        <v>93</v>
      </c>
      <c r="E4" s="23" t="s">
        <v>0</v>
      </c>
    </row>
    <row r="5" spans="1:5" s="23" customFormat="1" x14ac:dyDescent="0.35">
      <c r="A5" s="23" t="s">
        <v>27</v>
      </c>
      <c r="B5" s="23" t="s">
        <v>134</v>
      </c>
      <c r="C5" s="23" t="s">
        <v>69</v>
      </c>
      <c r="D5" s="23" t="s">
        <v>140</v>
      </c>
      <c r="E5" s="23" t="s">
        <v>2</v>
      </c>
    </row>
    <row r="6" spans="1:5" s="23" customFormat="1" x14ac:dyDescent="0.35">
      <c r="A6" s="23" t="s">
        <v>27</v>
      </c>
      <c r="B6" s="23" t="s">
        <v>134</v>
      </c>
      <c r="C6" s="23" t="s">
        <v>18</v>
      </c>
      <c r="D6" s="23" t="s">
        <v>133</v>
      </c>
      <c r="E6" s="23" t="s">
        <v>1</v>
      </c>
    </row>
    <row r="7" spans="1:5" s="23" customFormat="1" x14ac:dyDescent="0.35">
      <c r="A7" s="23" t="s">
        <v>27</v>
      </c>
      <c r="B7" s="23" t="s">
        <v>134</v>
      </c>
      <c r="C7" s="23" t="s">
        <v>14</v>
      </c>
      <c r="D7" s="23" t="s">
        <v>135</v>
      </c>
      <c r="E7" s="23" t="s">
        <v>1</v>
      </c>
    </row>
    <row r="8" spans="1:5" s="23" customFormat="1" x14ac:dyDescent="0.35">
      <c r="A8" s="23" t="s">
        <v>27</v>
      </c>
      <c r="B8" s="23" t="s">
        <v>134</v>
      </c>
      <c r="C8" s="23" t="s">
        <v>24</v>
      </c>
      <c r="D8" s="23" t="s">
        <v>136</v>
      </c>
      <c r="E8" s="23" t="s">
        <v>1</v>
      </c>
    </row>
    <row r="9" spans="1:5" s="23" customFormat="1" x14ac:dyDescent="0.35">
      <c r="A9" s="23" t="s">
        <v>27</v>
      </c>
      <c r="B9" s="23" t="s">
        <v>134</v>
      </c>
      <c r="C9" s="23" t="s">
        <v>22</v>
      </c>
      <c r="D9" s="23" t="s">
        <v>137</v>
      </c>
      <c r="E9" s="23" t="s">
        <v>1</v>
      </c>
    </row>
    <row r="10" spans="1:5" s="23" customFormat="1" x14ac:dyDescent="0.35">
      <c r="A10" s="23" t="s">
        <v>27</v>
      </c>
      <c r="B10" s="23" t="s">
        <v>134</v>
      </c>
      <c r="C10" s="23" t="s">
        <v>15</v>
      </c>
      <c r="D10" s="23" t="s">
        <v>138</v>
      </c>
      <c r="E10" s="23" t="s">
        <v>1</v>
      </c>
    </row>
    <row r="11" spans="1:5" s="23" customFormat="1" x14ac:dyDescent="0.35">
      <c r="A11" s="23" t="s">
        <v>27</v>
      </c>
      <c r="B11" s="23" t="s">
        <v>134</v>
      </c>
      <c r="C11" s="23" t="s">
        <v>30</v>
      </c>
      <c r="D11" s="23" t="s">
        <v>139</v>
      </c>
      <c r="E11" s="23" t="s">
        <v>1</v>
      </c>
    </row>
    <row r="12" spans="1:5" s="23" customFormat="1" x14ac:dyDescent="0.35">
      <c r="A12" s="23" t="s">
        <v>27</v>
      </c>
      <c r="B12" s="23" t="s">
        <v>134</v>
      </c>
      <c r="C12" s="23" t="s">
        <v>56</v>
      </c>
      <c r="D12" s="23" t="s">
        <v>104</v>
      </c>
      <c r="E12" s="23" t="s">
        <v>0</v>
      </c>
    </row>
    <row r="13" spans="1:5" s="23" customFormat="1" x14ac:dyDescent="0.35">
      <c r="A13" s="23" t="s">
        <v>27</v>
      </c>
      <c r="B13" s="23" t="s">
        <v>134</v>
      </c>
      <c r="C13" s="23" t="s">
        <v>7</v>
      </c>
      <c r="D13" s="23" t="s">
        <v>144</v>
      </c>
      <c r="E13" s="23" t="s">
        <v>0</v>
      </c>
    </row>
    <row r="14" spans="1:5" s="23" customFormat="1" x14ac:dyDescent="0.35">
      <c r="A14" s="23" t="s">
        <v>27</v>
      </c>
      <c r="B14" s="23" t="s">
        <v>134</v>
      </c>
      <c r="C14" s="23" t="s">
        <v>6</v>
      </c>
      <c r="D14" s="23" t="s">
        <v>150</v>
      </c>
      <c r="E14" s="23" t="s">
        <v>0</v>
      </c>
    </row>
    <row r="15" spans="1:5" s="23" customFormat="1" x14ac:dyDescent="0.35">
      <c r="A15" s="23">
        <v>1713758298</v>
      </c>
      <c r="B15" s="23" t="s">
        <v>142</v>
      </c>
      <c r="C15" s="23">
        <v>1704431939</v>
      </c>
      <c r="D15" s="23" t="s">
        <v>152</v>
      </c>
      <c r="E15" s="23" t="s">
        <v>2</v>
      </c>
    </row>
    <row r="16" spans="1:5" s="23" customFormat="1" x14ac:dyDescent="0.35">
      <c r="A16" s="23">
        <v>1713758298</v>
      </c>
      <c r="B16" s="23" t="s">
        <v>142</v>
      </c>
      <c r="C16" s="23" t="s">
        <v>75</v>
      </c>
      <c r="D16" s="23" t="s">
        <v>153</v>
      </c>
      <c r="E16" s="23" t="s">
        <v>1</v>
      </c>
    </row>
    <row r="17" spans="1:5" s="23" customFormat="1" x14ac:dyDescent="0.35">
      <c r="A17" s="23">
        <v>1713758298</v>
      </c>
      <c r="B17" s="23" t="s">
        <v>142</v>
      </c>
      <c r="C17" s="23" t="s">
        <v>7</v>
      </c>
      <c r="D17" s="23" t="s">
        <v>144</v>
      </c>
      <c r="E17" s="23" t="s">
        <v>0</v>
      </c>
    </row>
    <row r="18" spans="1:5" s="23" customFormat="1" x14ac:dyDescent="0.35">
      <c r="A18" s="23">
        <v>1713758298</v>
      </c>
      <c r="B18" s="23" t="s">
        <v>142</v>
      </c>
      <c r="C18" s="23" t="s">
        <v>29</v>
      </c>
      <c r="D18" s="23" t="s">
        <v>154</v>
      </c>
      <c r="E18" s="23" t="s">
        <v>0</v>
      </c>
    </row>
    <row r="19" spans="1:5" s="23" customFormat="1" x14ac:dyDescent="0.35">
      <c r="A19" s="23">
        <v>1713758298</v>
      </c>
      <c r="B19" s="23" t="s">
        <v>142</v>
      </c>
      <c r="C19" s="23" t="s">
        <v>74</v>
      </c>
      <c r="D19" s="23" t="s">
        <v>155</v>
      </c>
      <c r="E19" s="23" t="s">
        <v>0</v>
      </c>
    </row>
    <row r="20" spans="1:5" s="23" customFormat="1" x14ac:dyDescent="0.35">
      <c r="A20" s="23" t="s">
        <v>45</v>
      </c>
      <c r="B20" s="23" t="s">
        <v>143</v>
      </c>
      <c r="C20" s="23" t="s">
        <v>10</v>
      </c>
      <c r="D20" s="23" t="s">
        <v>156</v>
      </c>
      <c r="E20" s="23" t="s">
        <v>2</v>
      </c>
    </row>
    <row r="21" spans="1:5" s="23" customFormat="1" x14ac:dyDescent="0.35">
      <c r="A21" s="23" t="s">
        <v>45</v>
      </c>
      <c r="B21" s="23" t="s">
        <v>143</v>
      </c>
      <c r="C21" s="23" t="s">
        <v>53</v>
      </c>
      <c r="D21" s="23" t="s">
        <v>146</v>
      </c>
      <c r="E21" s="23" t="s">
        <v>0</v>
      </c>
    </row>
    <row r="22" spans="1:5" s="23" customFormat="1" x14ac:dyDescent="0.35">
      <c r="A22" s="23" t="s">
        <v>45</v>
      </c>
      <c r="B22" s="23" t="s">
        <v>143</v>
      </c>
      <c r="C22" s="23" t="s">
        <v>59</v>
      </c>
      <c r="D22" s="23" t="s">
        <v>149</v>
      </c>
      <c r="E22" s="23" t="s">
        <v>0</v>
      </c>
    </row>
    <row r="23" spans="1:5" s="23" customFormat="1" x14ac:dyDescent="0.35">
      <c r="A23" s="23" t="s">
        <v>7</v>
      </c>
      <c r="B23" s="23" t="s">
        <v>144</v>
      </c>
      <c r="C23" s="23">
        <v>1704431939</v>
      </c>
      <c r="D23" s="23" t="s">
        <v>152</v>
      </c>
      <c r="E23" s="23" t="s">
        <v>2</v>
      </c>
    </row>
    <row r="24" spans="1:5" s="23" customFormat="1" x14ac:dyDescent="0.35">
      <c r="A24" s="23" t="s">
        <v>7</v>
      </c>
      <c r="B24" s="23" t="s">
        <v>144</v>
      </c>
      <c r="C24" s="23" t="s">
        <v>27</v>
      </c>
      <c r="D24" s="23" t="s">
        <v>134</v>
      </c>
      <c r="E24" s="23" t="s">
        <v>0</v>
      </c>
    </row>
    <row r="25" spans="1:5" s="23" customFormat="1" x14ac:dyDescent="0.35">
      <c r="A25" s="23" t="s">
        <v>7</v>
      </c>
      <c r="B25" s="23" t="s">
        <v>144</v>
      </c>
      <c r="C25" s="23" t="s">
        <v>29</v>
      </c>
      <c r="D25" s="23" t="s">
        <v>154</v>
      </c>
      <c r="E25" s="23" t="s">
        <v>0</v>
      </c>
    </row>
    <row r="26" spans="1:5" s="23" customFormat="1" x14ac:dyDescent="0.35">
      <c r="A26" s="23" t="s">
        <v>7</v>
      </c>
      <c r="B26" s="23" t="s">
        <v>144</v>
      </c>
      <c r="C26" s="23" t="s">
        <v>56</v>
      </c>
      <c r="D26" s="23" t="s">
        <v>104</v>
      </c>
      <c r="E26" s="23" t="s">
        <v>0</v>
      </c>
    </row>
    <row r="27" spans="1:5" s="23" customFormat="1" x14ac:dyDescent="0.35">
      <c r="A27" s="23" t="s">
        <v>7</v>
      </c>
      <c r="B27" s="23" t="s">
        <v>144</v>
      </c>
      <c r="C27" s="23">
        <v>1713758298</v>
      </c>
      <c r="D27" s="23" t="s">
        <v>142</v>
      </c>
      <c r="E27" s="23" t="s">
        <v>0</v>
      </c>
    </row>
    <row r="28" spans="1:5" s="23" customFormat="1" x14ac:dyDescent="0.35">
      <c r="A28" s="23" t="s">
        <v>7</v>
      </c>
      <c r="B28" s="23" t="s">
        <v>144</v>
      </c>
      <c r="C28" s="23" t="s">
        <v>6</v>
      </c>
      <c r="D28" s="23" t="s">
        <v>150</v>
      </c>
      <c r="E28" s="23" t="s">
        <v>0</v>
      </c>
    </row>
    <row r="29" spans="1:5" s="23" customFormat="1" x14ac:dyDescent="0.35">
      <c r="A29" s="23" t="s">
        <v>29</v>
      </c>
      <c r="B29" s="23" t="s">
        <v>154</v>
      </c>
      <c r="C29" s="23" t="s">
        <v>52</v>
      </c>
      <c r="D29" s="23" t="s">
        <v>170</v>
      </c>
      <c r="E29" s="23" t="s">
        <v>2</v>
      </c>
    </row>
    <row r="30" spans="1:5" s="23" customFormat="1" x14ac:dyDescent="0.35">
      <c r="A30" s="23" t="s">
        <v>29</v>
      </c>
      <c r="B30" s="23" t="s">
        <v>154</v>
      </c>
      <c r="C30" s="23" t="s">
        <v>32</v>
      </c>
      <c r="D30" s="23" t="s">
        <v>171</v>
      </c>
      <c r="E30" s="23" t="s">
        <v>1</v>
      </c>
    </row>
    <row r="31" spans="1:5" s="23" customFormat="1" x14ac:dyDescent="0.35">
      <c r="A31" s="23" t="s">
        <v>29</v>
      </c>
      <c r="B31" s="23" t="s">
        <v>154</v>
      </c>
      <c r="C31" s="23" t="s">
        <v>27</v>
      </c>
      <c r="D31" s="23" t="s">
        <v>134</v>
      </c>
      <c r="E31" s="23" t="s">
        <v>0</v>
      </c>
    </row>
    <row r="32" spans="1:5" s="23" customFormat="1" x14ac:dyDescent="0.35">
      <c r="A32" s="23" t="s">
        <v>29</v>
      </c>
      <c r="B32" s="23" t="s">
        <v>154</v>
      </c>
      <c r="C32" s="23" t="s">
        <v>141</v>
      </c>
      <c r="D32" s="23" t="s">
        <v>142</v>
      </c>
      <c r="E32" s="23" t="s">
        <v>0</v>
      </c>
    </row>
    <row r="33" spans="1:5" s="23" customFormat="1" x14ac:dyDescent="0.35">
      <c r="A33" s="23" t="s">
        <v>29</v>
      </c>
      <c r="B33" s="23" t="s">
        <v>154</v>
      </c>
      <c r="C33" s="23" t="s">
        <v>7</v>
      </c>
      <c r="D33" s="23" t="s">
        <v>144</v>
      </c>
      <c r="E33" s="23" t="s">
        <v>0</v>
      </c>
    </row>
    <row r="34" spans="1:5" s="23" customFormat="1" x14ac:dyDescent="0.35">
      <c r="A34" s="23" t="s">
        <v>52</v>
      </c>
      <c r="B34" s="23" t="s">
        <v>170</v>
      </c>
      <c r="C34" s="23">
        <v>1704431939</v>
      </c>
      <c r="D34" s="23" t="s">
        <v>152</v>
      </c>
      <c r="E34" s="23" t="s">
        <v>2</v>
      </c>
    </row>
    <row r="35" spans="1:5" s="23" customFormat="1" x14ac:dyDescent="0.35">
      <c r="A35" s="23" t="s">
        <v>52</v>
      </c>
      <c r="B35" s="23" t="s">
        <v>170</v>
      </c>
      <c r="C35" s="23" t="s">
        <v>29</v>
      </c>
      <c r="D35" s="23" t="s">
        <v>154</v>
      </c>
      <c r="E35" s="23" t="s">
        <v>1</v>
      </c>
    </row>
    <row r="36" spans="1:5" s="23" customFormat="1" x14ac:dyDescent="0.35">
      <c r="A36" s="23" t="s">
        <v>52</v>
      </c>
      <c r="B36" s="23" t="s">
        <v>170</v>
      </c>
      <c r="C36" s="23" t="s">
        <v>13</v>
      </c>
      <c r="D36" s="23" t="s">
        <v>172</v>
      </c>
      <c r="E36" s="23" t="s">
        <v>1</v>
      </c>
    </row>
    <row r="37" spans="1:5" s="23" customFormat="1" x14ac:dyDescent="0.35">
      <c r="A37" s="23" t="s">
        <v>52</v>
      </c>
      <c r="B37" s="23" t="s">
        <v>170</v>
      </c>
      <c r="C37" s="23" t="s">
        <v>80</v>
      </c>
      <c r="D37" s="23" t="s">
        <v>173</v>
      </c>
      <c r="E37" s="23" t="s">
        <v>1</v>
      </c>
    </row>
    <row r="38" spans="1:5" s="23" customFormat="1" x14ac:dyDescent="0.35">
      <c r="A38" s="23" t="s">
        <v>52</v>
      </c>
      <c r="B38" s="23" t="s">
        <v>170</v>
      </c>
      <c r="C38" s="23" t="s">
        <v>62</v>
      </c>
      <c r="D38" s="23" t="s">
        <v>174</v>
      </c>
      <c r="E38" s="23" t="s">
        <v>1</v>
      </c>
    </row>
    <row r="39" spans="1:5" s="23" customFormat="1" x14ac:dyDescent="0.35">
      <c r="A39" s="23" t="s">
        <v>52</v>
      </c>
      <c r="B39" s="23" t="s">
        <v>170</v>
      </c>
      <c r="C39" s="23" t="s">
        <v>74</v>
      </c>
      <c r="D39" s="23" t="s">
        <v>155</v>
      </c>
      <c r="E39" s="23" t="s">
        <v>1</v>
      </c>
    </row>
    <row r="40" spans="1:5" s="23" customFormat="1" x14ac:dyDescent="0.35">
      <c r="A40" s="23" t="s">
        <v>52</v>
      </c>
      <c r="B40" s="23" t="s">
        <v>170</v>
      </c>
      <c r="C40" s="23" t="s">
        <v>19</v>
      </c>
      <c r="D40" s="23" t="s">
        <v>175</v>
      </c>
      <c r="E40" s="23" t="s">
        <v>1</v>
      </c>
    </row>
    <row r="41" spans="1:5" s="23" customFormat="1" x14ac:dyDescent="0.35">
      <c r="A41" s="23" t="s">
        <v>52</v>
      </c>
      <c r="B41" s="23" t="s">
        <v>170</v>
      </c>
      <c r="C41" s="23" t="s">
        <v>47</v>
      </c>
      <c r="D41" s="23" t="s">
        <v>176</v>
      </c>
      <c r="E41" s="23" t="s">
        <v>1</v>
      </c>
    </row>
    <row r="42" spans="1:5" s="23" customFormat="1" x14ac:dyDescent="0.35">
      <c r="A42" s="23" t="s">
        <v>52</v>
      </c>
      <c r="B42" s="23" t="s">
        <v>170</v>
      </c>
      <c r="C42" s="23" t="s">
        <v>81</v>
      </c>
      <c r="D42" s="23" t="s">
        <v>177</v>
      </c>
      <c r="E42" s="23" t="s">
        <v>1</v>
      </c>
    </row>
    <row r="43" spans="1:5" s="23" customFormat="1" x14ac:dyDescent="0.35">
      <c r="A43" s="23" t="s">
        <v>52</v>
      </c>
      <c r="B43" s="23" t="s">
        <v>170</v>
      </c>
      <c r="C43" s="23" t="s">
        <v>10</v>
      </c>
      <c r="D43" s="23" t="s">
        <v>156</v>
      </c>
      <c r="E43" s="23" t="s">
        <v>0</v>
      </c>
    </row>
    <row r="44" spans="1:5" s="23" customFormat="1" x14ac:dyDescent="0.35">
      <c r="A44" s="23" t="s">
        <v>52</v>
      </c>
      <c r="B44" s="23" t="s">
        <v>170</v>
      </c>
      <c r="C44" s="23" t="s">
        <v>69</v>
      </c>
      <c r="D44" s="23" t="s">
        <v>140</v>
      </c>
      <c r="E44" s="23" t="s">
        <v>0</v>
      </c>
    </row>
    <row r="45" spans="1:5" s="23" customFormat="1" x14ac:dyDescent="0.35">
      <c r="A45" s="23" t="s">
        <v>11</v>
      </c>
      <c r="B45" s="23" t="s">
        <v>113</v>
      </c>
      <c r="C45" s="23" t="s">
        <v>20</v>
      </c>
      <c r="D45" s="23" t="s">
        <v>147</v>
      </c>
      <c r="E45" s="23" t="s">
        <v>2</v>
      </c>
    </row>
    <row r="46" spans="1:5" s="23" customFormat="1" x14ac:dyDescent="0.35">
      <c r="A46" s="23" t="s">
        <v>11</v>
      </c>
      <c r="B46" s="23" t="s">
        <v>113</v>
      </c>
      <c r="C46" s="23" t="s">
        <v>151</v>
      </c>
      <c r="D46" s="23" t="s">
        <v>121</v>
      </c>
      <c r="E46" s="23" t="s">
        <v>1</v>
      </c>
    </row>
    <row r="47" spans="1:5" s="23" customFormat="1" x14ac:dyDescent="0.35">
      <c r="A47" s="23" t="s">
        <v>11</v>
      </c>
      <c r="B47" s="23" t="s">
        <v>113</v>
      </c>
      <c r="C47" s="23" t="s">
        <v>114</v>
      </c>
      <c r="D47" s="23" t="s">
        <v>115</v>
      </c>
      <c r="E47" s="23" t="s">
        <v>1</v>
      </c>
    </row>
    <row r="48" spans="1:5" s="23" customFormat="1" x14ac:dyDescent="0.35">
      <c r="A48" s="23" t="s">
        <v>11</v>
      </c>
      <c r="B48" s="23" t="s">
        <v>113</v>
      </c>
      <c r="C48" s="23" t="s">
        <v>72</v>
      </c>
      <c r="D48" s="23" t="s">
        <v>122</v>
      </c>
      <c r="E48" s="23" t="s">
        <v>1</v>
      </c>
    </row>
    <row r="49" spans="1:5" s="23" customFormat="1" x14ac:dyDescent="0.35">
      <c r="A49" s="23" t="s">
        <v>11</v>
      </c>
      <c r="B49" s="23" t="s">
        <v>113</v>
      </c>
      <c r="C49" s="23" t="s">
        <v>40</v>
      </c>
      <c r="D49" s="23" t="s">
        <v>124</v>
      </c>
      <c r="E49" s="23" t="s">
        <v>1</v>
      </c>
    </row>
    <row r="50" spans="1:5" s="23" customFormat="1" x14ac:dyDescent="0.35">
      <c r="A50" s="23" t="s">
        <v>11</v>
      </c>
      <c r="B50" s="23" t="s">
        <v>113</v>
      </c>
      <c r="C50" s="23" t="s">
        <v>8</v>
      </c>
      <c r="D50" s="23" t="s">
        <v>116</v>
      </c>
      <c r="E50" s="23" t="s">
        <v>1</v>
      </c>
    </row>
    <row r="51" spans="1:5" s="23" customFormat="1" x14ac:dyDescent="0.35">
      <c r="A51" s="23" t="s">
        <v>11</v>
      </c>
      <c r="B51" s="23" t="s">
        <v>113</v>
      </c>
      <c r="C51" s="23" t="s">
        <v>12</v>
      </c>
      <c r="D51" s="23" t="s">
        <v>117</v>
      </c>
      <c r="E51" s="23" t="s">
        <v>1</v>
      </c>
    </row>
    <row r="52" spans="1:5" s="23" customFormat="1" x14ac:dyDescent="0.35">
      <c r="A52" s="23" t="s">
        <v>11</v>
      </c>
      <c r="B52" s="23" t="s">
        <v>113</v>
      </c>
      <c r="C52" s="23" t="s">
        <v>76</v>
      </c>
      <c r="D52" s="23" t="s">
        <v>118</v>
      </c>
      <c r="E52" s="23" t="s">
        <v>1</v>
      </c>
    </row>
    <row r="53" spans="1:5" s="23" customFormat="1" x14ac:dyDescent="0.35">
      <c r="A53" s="23" t="s">
        <v>11</v>
      </c>
      <c r="B53" s="23" t="s">
        <v>113</v>
      </c>
      <c r="C53" s="23" t="s">
        <v>66</v>
      </c>
      <c r="D53" s="23" t="s">
        <v>125</v>
      </c>
      <c r="E53" s="23" t="s">
        <v>1</v>
      </c>
    </row>
    <row r="54" spans="1:5" s="23" customFormat="1" x14ac:dyDescent="0.35">
      <c r="A54" s="23" t="s">
        <v>11</v>
      </c>
      <c r="B54" s="23" t="s">
        <v>113</v>
      </c>
      <c r="C54" s="23" t="s">
        <v>64</v>
      </c>
      <c r="D54" s="23" t="s">
        <v>119</v>
      </c>
      <c r="E54" s="23" t="s">
        <v>1</v>
      </c>
    </row>
    <row r="55" spans="1:5" s="23" customFormat="1" x14ac:dyDescent="0.35">
      <c r="A55" s="23" t="s">
        <v>11</v>
      </c>
      <c r="B55" s="23" t="s">
        <v>113</v>
      </c>
      <c r="C55" s="23" t="s">
        <v>51</v>
      </c>
      <c r="D55" s="23" t="s">
        <v>95</v>
      </c>
      <c r="E55" s="23" t="s">
        <v>0</v>
      </c>
    </row>
    <row r="56" spans="1:5" s="23" customFormat="1" x14ac:dyDescent="0.35">
      <c r="A56" s="23" t="s">
        <v>56</v>
      </c>
      <c r="B56" s="23" t="s">
        <v>104</v>
      </c>
      <c r="C56" s="23" t="s">
        <v>69</v>
      </c>
      <c r="D56" s="23" t="s">
        <v>140</v>
      </c>
      <c r="E56" s="23" t="s">
        <v>2</v>
      </c>
    </row>
    <row r="57" spans="1:5" s="23" customFormat="1" x14ac:dyDescent="0.35">
      <c r="A57" s="23" t="s">
        <v>56</v>
      </c>
      <c r="B57" s="23" t="s">
        <v>104</v>
      </c>
      <c r="C57" s="23" t="s">
        <v>9</v>
      </c>
      <c r="D57" s="23" t="s">
        <v>103</v>
      </c>
      <c r="E57" s="23" t="s">
        <v>1</v>
      </c>
    </row>
    <row r="58" spans="1:5" s="23" customFormat="1" x14ac:dyDescent="0.35">
      <c r="A58" s="23" t="s">
        <v>56</v>
      </c>
      <c r="B58" s="23" t="s">
        <v>104</v>
      </c>
      <c r="C58" s="23" t="s">
        <v>105</v>
      </c>
      <c r="D58" s="23" t="s">
        <v>106</v>
      </c>
      <c r="E58" s="23" t="s">
        <v>1</v>
      </c>
    </row>
    <row r="59" spans="1:5" s="23" customFormat="1" x14ac:dyDescent="0.35">
      <c r="A59" s="23" t="s">
        <v>56</v>
      </c>
      <c r="B59" s="23" t="s">
        <v>104</v>
      </c>
      <c r="C59" s="23" t="s">
        <v>67</v>
      </c>
      <c r="D59" s="23" t="s">
        <v>107</v>
      </c>
      <c r="E59" s="23" t="s">
        <v>1</v>
      </c>
    </row>
    <row r="60" spans="1:5" s="23" customFormat="1" x14ac:dyDescent="0.35">
      <c r="A60" s="23" t="s">
        <v>56</v>
      </c>
      <c r="B60" s="23" t="s">
        <v>104</v>
      </c>
      <c r="C60" s="23" t="s">
        <v>46</v>
      </c>
      <c r="D60" s="23" t="s">
        <v>108</v>
      </c>
      <c r="E60" s="23" t="s">
        <v>1</v>
      </c>
    </row>
    <row r="61" spans="1:5" s="23" customFormat="1" x14ac:dyDescent="0.35">
      <c r="A61" s="23" t="s">
        <v>56</v>
      </c>
      <c r="B61" s="23" t="s">
        <v>104</v>
      </c>
      <c r="C61" s="23" t="s">
        <v>42</v>
      </c>
      <c r="D61" s="23" t="s">
        <v>109</v>
      </c>
      <c r="E61" s="23" t="s">
        <v>1</v>
      </c>
    </row>
    <row r="62" spans="1:5" s="23" customFormat="1" x14ac:dyDescent="0.35">
      <c r="A62" s="23" t="s">
        <v>56</v>
      </c>
      <c r="B62" s="23" t="s">
        <v>104</v>
      </c>
      <c r="C62" s="23" t="s">
        <v>49</v>
      </c>
      <c r="D62" s="23" t="s">
        <v>110</v>
      </c>
      <c r="E62" s="23" t="s">
        <v>1</v>
      </c>
    </row>
    <row r="63" spans="1:5" s="23" customFormat="1" x14ac:dyDescent="0.35">
      <c r="A63" s="23" t="s">
        <v>56</v>
      </c>
      <c r="B63" s="23" t="s">
        <v>104</v>
      </c>
      <c r="C63" s="23" t="s">
        <v>70</v>
      </c>
      <c r="D63" s="23" t="s">
        <v>111</v>
      </c>
      <c r="E63" s="23" t="s">
        <v>1</v>
      </c>
    </row>
    <row r="64" spans="1:5" s="23" customFormat="1" x14ac:dyDescent="0.35">
      <c r="A64" s="23" t="s">
        <v>56</v>
      </c>
      <c r="B64" s="23" t="s">
        <v>104</v>
      </c>
      <c r="C64" s="23" t="s">
        <v>27</v>
      </c>
      <c r="D64" s="23" t="s">
        <v>134</v>
      </c>
      <c r="E64" s="23" t="s">
        <v>0</v>
      </c>
    </row>
    <row r="65" spans="1:5" s="23" customFormat="1" x14ac:dyDescent="0.35">
      <c r="A65" s="23" t="s">
        <v>56</v>
      </c>
      <c r="B65" s="23" t="s">
        <v>104</v>
      </c>
      <c r="C65" s="23" t="s">
        <v>7</v>
      </c>
      <c r="D65" s="23" t="s">
        <v>144</v>
      </c>
      <c r="E65" s="23" t="s">
        <v>0</v>
      </c>
    </row>
    <row r="66" spans="1:5" s="23" customFormat="1" x14ac:dyDescent="0.35">
      <c r="A66" s="23" t="s">
        <v>56</v>
      </c>
      <c r="B66" s="23" t="s">
        <v>104</v>
      </c>
      <c r="C66" s="23" t="s">
        <v>6</v>
      </c>
      <c r="D66" s="23" t="s">
        <v>150</v>
      </c>
      <c r="E66" s="23" t="s">
        <v>0</v>
      </c>
    </row>
    <row r="67" spans="1:5" s="23" customFormat="1" x14ac:dyDescent="0.35">
      <c r="A67" s="23" t="s">
        <v>65</v>
      </c>
      <c r="B67" s="23" t="s">
        <v>178</v>
      </c>
      <c r="C67" s="23" t="s">
        <v>71</v>
      </c>
      <c r="D67" s="23" t="s">
        <v>93</v>
      </c>
      <c r="E67" s="23" t="s">
        <v>2</v>
      </c>
    </row>
    <row r="68" spans="1:5" s="23" customFormat="1" x14ac:dyDescent="0.35">
      <c r="A68" s="23" t="s">
        <v>65</v>
      </c>
      <c r="B68" s="23" t="s">
        <v>178</v>
      </c>
      <c r="C68" s="23" t="s">
        <v>35</v>
      </c>
      <c r="D68" s="23" t="s">
        <v>92</v>
      </c>
      <c r="E68" s="23" t="s">
        <v>0</v>
      </c>
    </row>
    <row r="69" spans="1:5" s="23" customFormat="1" x14ac:dyDescent="0.35">
      <c r="A69" s="23" t="s">
        <v>13</v>
      </c>
      <c r="B69" s="23" t="s">
        <v>172</v>
      </c>
      <c r="C69" s="23" t="s">
        <v>52</v>
      </c>
      <c r="D69" s="23" t="s">
        <v>170</v>
      </c>
      <c r="E69" s="23" t="s">
        <v>2</v>
      </c>
    </row>
    <row r="70" spans="1:5" s="23" customFormat="1" x14ac:dyDescent="0.35">
      <c r="A70" s="23" t="s">
        <v>50</v>
      </c>
      <c r="B70" s="23" t="s">
        <v>145</v>
      </c>
      <c r="C70" s="23" t="s">
        <v>10</v>
      </c>
      <c r="D70" s="23" t="s">
        <v>156</v>
      </c>
      <c r="E70" s="23" t="s">
        <v>2</v>
      </c>
    </row>
    <row r="71" spans="1:5" s="23" customFormat="1" x14ac:dyDescent="0.35">
      <c r="A71" s="23" t="s">
        <v>50</v>
      </c>
      <c r="B71" s="23" t="s">
        <v>145</v>
      </c>
      <c r="C71" s="23" t="s">
        <v>7</v>
      </c>
      <c r="D71" s="23" t="s">
        <v>144</v>
      </c>
      <c r="E71" s="23" t="s">
        <v>0</v>
      </c>
    </row>
    <row r="72" spans="1:5" s="23" customFormat="1" x14ac:dyDescent="0.35">
      <c r="A72" s="23" t="s">
        <v>50</v>
      </c>
      <c r="B72" s="23" t="s">
        <v>145</v>
      </c>
      <c r="C72" s="23" t="s">
        <v>20</v>
      </c>
      <c r="D72" s="23" t="s">
        <v>147</v>
      </c>
      <c r="E72" s="23" t="s">
        <v>0</v>
      </c>
    </row>
    <row r="73" spans="1:5" s="23" customFormat="1" x14ac:dyDescent="0.35">
      <c r="A73" s="23" t="s">
        <v>53</v>
      </c>
      <c r="B73" s="23" t="s">
        <v>146</v>
      </c>
      <c r="C73" s="23" t="s">
        <v>10</v>
      </c>
      <c r="D73" s="23" t="s">
        <v>156</v>
      </c>
      <c r="E73" s="23" t="s">
        <v>2</v>
      </c>
    </row>
    <row r="74" spans="1:5" s="23" customFormat="1" x14ac:dyDescent="0.35">
      <c r="A74" s="23" t="s">
        <v>53</v>
      </c>
      <c r="B74" s="23" t="s">
        <v>146</v>
      </c>
      <c r="C74" s="23" t="s">
        <v>45</v>
      </c>
      <c r="D74" s="23" t="s">
        <v>143</v>
      </c>
      <c r="E74" s="23" t="s">
        <v>0</v>
      </c>
    </row>
    <row r="75" spans="1:5" s="23" customFormat="1" x14ac:dyDescent="0.35">
      <c r="A75" s="23" t="s">
        <v>53</v>
      </c>
      <c r="B75" s="23" t="s">
        <v>146</v>
      </c>
      <c r="C75" s="23" t="s">
        <v>59</v>
      </c>
      <c r="D75" s="23" t="s">
        <v>149</v>
      </c>
      <c r="E75" s="23" t="s">
        <v>0</v>
      </c>
    </row>
    <row r="76" spans="1:5" s="23" customFormat="1" x14ac:dyDescent="0.35">
      <c r="A76" s="23" t="s">
        <v>20</v>
      </c>
      <c r="B76" s="23" t="s">
        <v>147</v>
      </c>
      <c r="C76" s="23" t="s">
        <v>10</v>
      </c>
      <c r="D76" s="23" t="s">
        <v>156</v>
      </c>
      <c r="E76" s="23" t="s">
        <v>2</v>
      </c>
    </row>
    <row r="77" spans="1:5" s="23" customFormat="1" x14ac:dyDescent="0.35">
      <c r="A77" s="23" t="s">
        <v>20</v>
      </c>
      <c r="B77" s="23" t="s">
        <v>147</v>
      </c>
      <c r="C77" s="23" t="s">
        <v>11</v>
      </c>
      <c r="D77" s="23" t="s">
        <v>113</v>
      </c>
      <c r="E77" s="23" t="s">
        <v>1</v>
      </c>
    </row>
    <row r="78" spans="1:5" s="23" customFormat="1" x14ac:dyDescent="0.35">
      <c r="A78" s="23" t="s">
        <v>20</v>
      </c>
      <c r="B78" s="23" t="s">
        <v>147</v>
      </c>
      <c r="C78" s="23" t="s">
        <v>51</v>
      </c>
      <c r="D78" s="23" t="s">
        <v>95</v>
      </c>
      <c r="E78" s="23" t="s">
        <v>1</v>
      </c>
    </row>
    <row r="79" spans="1:5" s="23" customFormat="1" x14ac:dyDescent="0.35">
      <c r="A79" s="23" t="s">
        <v>20</v>
      </c>
      <c r="B79" s="23" t="s">
        <v>147</v>
      </c>
      <c r="C79" s="23" t="s">
        <v>7</v>
      </c>
      <c r="D79" s="23" t="s">
        <v>144</v>
      </c>
      <c r="E79" s="23" t="s">
        <v>0</v>
      </c>
    </row>
    <row r="80" spans="1:5" s="23" customFormat="1" x14ac:dyDescent="0.35">
      <c r="A80" s="23" t="s">
        <v>20</v>
      </c>
      <c r="B80" s="23" t="s">
        <v>147</v>
      </c>
      <c r="C80" s="23" t="s">
        <v>29</v>
      </c>
      <c r="D80" s="23" t="s">
        <v>154</v>
      </c>
      <c r="E80" s="23" t="s">
        <v>0</v>
      </c>
    </row>
    <row r="81" spans="1:5" s="23" customFormat="1" x14ac:dyDescent="0.35">
      <c r="A81" s="23" t="s">
        <v>20</v>
      </c>
      <c r="B81" s="23" t="s">
        <v>147</v>
      </c>
      <c r="C81" s="23" t="s">
        <v>50</v>
      </c>
      <c r="D81" s="23" t="s">
        <v>145</v>
      </c>
      <c r="E81" s="23" t="s">
        <v>0</v>
      </c>
    </row>
    <row r="82" spans="1:5" s="23" customFormat="1" x14ac:dyDescent="0.35">
      <c r="A82" s="23" t="s">
        <v>20</v>
      </c>
      <c r="B82" s="23" t="s">
        <v>147</v>
      </c>
      <c r="C82" s="23" t="s">
        <v>83</v>
      </c>
      <c r="D82" s="23" t="s">
        <v>148</v>
      </c>
      <c r="E82" s="23" t="s">
        <v>0</v>
      </c>
    </row>
    <row r="83" spans="1:5" s="23" customFormat="1" x14ac:dyDescent="0.35">
      <c r="A83" s="23" t="s">
        <v>20</v>
      </c>
      <c r="B83" s="23" t="s">
        <v>147</v>
      </c>
      <c r="C83" s="23" t="s">
        <v>6</v>
      </c>
      <c r="D83" s="23" t="s">
        <v>150</v>
      </c>
      <c r="E83" s="23" t="s">
        <v>0</v>
      </c>
    </row>
    <row r="84" spans="1:5" s="23" customFormat="1" x14ac:dyDescent="0.35">
      <c r="A84" s="23" t="s">
        <v>10</v>
      </c>
      <c r="B84" s="23" t="s">
        <v>156</v>
      </c>
      <c r="C84" s="23">
        <v>1704431939</v>
      </c>
      <c r="D84" s="23" t="s">
        <v>152</v>
      </c>
      <c r="E84" s="23" t="s">
        <v>2</v>
      </c>
    </row>
    <row r="85" spans="1:5" s="23" customFormat="1" x14ac:dyDescent="0.35">
      <c r="A85" s="23" t="s">
        <v>10</v>
      </c>
      <c r="B85" s="23" t="s">
        <v>156</v>
      </c>
      <c r="C85" s="23" t="s">
        <v>45</v>
      </c>
      <c r="D85" s="23" t="s">
        <v>143</v>
      </c>
      <c r="E85" s="23" t="s">
        <v>1</v>
      </c>
    </row>
    <row r="86" spans="1:5" s="23" customFormat="1" x14ac:dyDescent="0.35">
      <c r="A86" s="23" t="s">
        <v>10</v>
      </c>
      <c r="B86" s="23" t="s">
        <v>156</v>
      </c>
      <c r="C86" s="23" t="s">
        <v>50</v>
      </c>
      <c r="D86" s="23" t="s">
        <v>145</v>
      </c>
      <c r="E86" s="23" t="s">
        <v>1</v>
      </c>
    </row>
    <row r="87" spans="1:5" s="23" customFormat="1" x14ac:dyDescent="0.35">
      <c r="A87" s="23" t="s">
        <v>10</v>
      </c>
      <c r="B87" s="23" t="s">
        <v>156</v>
      </c>
      <c r="C87" s="23" t="s">
        <v>53</v>
      </c>
      <c r="D87" s="23" t="s">
        <v>146</v>
      </c>
      <c r="E87" s="23" t="s">
        <v>1</v>
      </c>
    </row>
    <row r="88" spans="1:5" s="23" customFormat="1" x14ac:dyDescent="0.35">
      <c r="A88" s="23" t="s">
        <v>10</v>
      </c>
      <c r="B88" s="23" t="s">
        <v>156</v>
      </c>
      <c r="C88" s="23" t="s">
        <v>20</v>
      </c>
      <c r="D88" s="23" t="s">
        <v>147</v>
      </c>
      <c r="E88" s="23" t="s">
        <v>1</v>
      </c>
    </row>
    <row r="89" spans="1:5" s="23" customFormat="1" x14ac:dyDescent="0.35">
      <c r="A89" s="23" t="s">
        <v>10</v>
      </c>
      <c r="B89" s="23" t="s">
        <v>156</v>
      </c>
      <c r="C89" s="23" t="s">
        <v>83</v>
      </c>
      <c r="D89" s="23" t="s">
        <v>148</v>
      </c>
      <c r="E89" s="23" t="s">
        <v>1</v>
      </c>
    </row>
    <row r="90" spans="1:5" s="23" customFormat="1" x14ac:dyDescent="0.35">
      <c r="A90" s="23" t="s">
        <v>10</v>
      </c>
      <c r="B90" s="23" t="s">
        <v>156</v>
      </c>
      <c r="C90" s="23" t="s">
        <v>59</v>
      </c>
      <c r="D90" s="23" t="s">
        <v>149</v>
      </c>
      <c r="E90" s="23" t="s">
        <v>1</v>
      </c>
    </row>
    <row r="91" spans="1:5" s="23" customFormat="1" x14ac:dyDescent="0.35">
      <c r="A91" s="23" t="s">
        <v>10</v>
      </c>
      <c r="B91" s="23" t="s">
        <v>156</v>
      </c>
      <c r="C91" s="23" t="s">
        <v>61</v>
      </c>
      <c r="D91" s="23" t="s">
        <v>185</v>
      </c>
      <c r="E91" s="23" t="s">
        <v>1</v>
      </c>
    </row>
    <row r="92" spans="1:5" s="23" customFormat="1" x14ac:dyDescent="0.35">
      <c r="A92" s="23" t="s">
        <v>10</v>
      </c>
      <c r="B92" s="23" t="s">
        <v>156</v>
      </c>
      <c r="C92" s="23" t="s">
        <v>52</v>
      </c>
      <c r="D92" s="23" t="s">
        <v>170</v>
      </c>
      <c r="E92" s="23" t="s">
        <v>0</v>
      </c>
    </row>
    <row r="93" spans="1:5" s="23" customFormat="1" x14ac:dyDescent="0.35">
      <c r="A93" s="23" t="s">
        <v>10</v>
      </c>
      <c r="B93" s="23" t="s">
        <v>156</v>
      </c>
      <c r="C93" s="23" t="s">
        <v>69</v>
      </c>
      <c r="D93" s="23" t="s">
        <v>140</v>
      </c>
      <c r="E93" s="23" t="s">
        <v>0</v>
      </c>
    </row>
    <row r="94" spans="1:5" s="23" customFormat="1" x14ac:dyDescent="0.35">
      <c r="A94" s="23" t="s">
        <v>83</v>
      </c>
      <c r="B94" s="23" t="s">
        <v>148</v>
      </c>
      <c r="C94" s="23" t="s">
        <v>10</v>
      </c>
      <c r="D94" s="23" t="s">
        <v>156</v>
      </c>
      <c r="E94" s="23" t="s">
        <v>2</v>
      </c>
    </row>
    <row r="95" spans="1:5" s="23" customFormat="1" x14ac:dyDescent="0.35">
      <c r="A95" s="23" t="s">
        <v>83</v>
      </c>
      <c r="B95" s="23" t="s">
        <v>148</v>
      </c>
      <c r="C95" s="23" t="s">
        <v>23</v>
      </c>
      <c r="D95" s="23" t="s">
        <v>91</v>
      </c>
      <c r="E95" s="23" t="s">
        <v>1</v>
      </c>
    </row>
    <row r="96" spans="1:5" s="23" customFormat="1" x14ac:dyDescent="0.35">
      <c r="A96" s="23" t="s">
        <v>83</v>
      </c>
      <c r="B96" s="23" t="s">
        <v>148</v>
      </c>
      <c r="C96" s="23" t="s">
        <v>54</v>
      </c>
      <c r="D96" s="23" t="s">
        <v>186</v>
      </c>
      <c r="E96" s="23" t="s">
        <v>1</v>
      </c>
    </row>
    <row r="97" spans="1:5" s="23" customFormat="1" x14ac:dyDescent="0.35">
      <c r="A97" s="23" t="s">
        <v>83</v>
      </c>
      <c r="B97" s="23" t="s">
        <v>148</v>
      </c>
      <c r="C97" s="23" t="s">
        <v>45</v>
      </c>
      <c r="D97" s="23" t="s">
        <v>143</v>
      </c>
      <c r="E97" s="23" t="s">
        <v>0</v>
      </c>
    </row>
    <row r="98" spans="1:5" s="23" customFormat="1" x14ac:dyDescent="0.35">
      <c r="A98" s="23" t="s">
        <v>83</v>
      </c>
      <c r="B98" s="23" t="s">
        <v>148</v>
      </c>
      <c r="C98" s="23" t="s">
        <v>53</v>
      </c>
      <c r="D98" s="23" t="s">
        <v>146</v>
      </c>
      <c r="E98" s="23" t="s">
        <v>0</v>
      </c>
    </row>
    <row r="99" spans="1:5" s="23" customFormat="1" x14ac:dyDescent="0.35">
      <c r="A99" s="23" t="s">
        <v>83</v>
      </c>
      <c r="B99" s="23" t="s">
        <v>148</v>
      </c>
      <c r="C99" s="23" t="s">
        <v>20</v>
      </c>
      <c r="D99" s="23" t="s">
        <v>147</v>
      </c>
      <c r="E99" s="23" t="s">
        <v>0</v>
      </c>
    </row>
    <row r="100" spans="1:5" s="23" customFormat="1" x14ac:dyDescent="0.35">
      <c r="A100" s="23" t="s">
        <v>83</v>
      </c>
      <c r="B100" s="23" t="s">
        <v>148</v>
      </c>
      <c r="C100" s="23" t="s">
        <v>59</v>
      </c>
      <c r="D100" s="23" t="s">
        <v>149</v>
      </c>
      <c r="E100" s="23" t="s">
        <v>0</v>
      </c>
    </row>
    <row r="101" spans="1:5" s="23" customFormat="1" x14ac:dyDescent="0.35">
      <c r="A101" s="23" t="s">
        <v>74</v>
      </c>
      <c r="B101" s="23" t="s">
        <v>155</v>
      </c>
      <c r="C101" s="23" t="s">
        <v>52</v>
      </c>
      <c r="D101" s="23" t="s">
        <v>170</v>
      </c>
      <c r="E101" s="23" t="s">
        <v>2</v>
      </c>
    </row>
    <row r="102" spans="1:5" s="23" customFormat="1" x14ac:dyDescent="0.35">
      <c r="A102" s="23" t="s">
        <v>74</v>
      </c>
      <c r="B102" s="23" t="s">
        <v>155</v>
      </c>
      <c r="C102" s="23" t="s">
        <v>60</v>
      </c>
      <c r="D102" s="23" t="s">
        <v>188</v>
      </c>
      <c r="E102" s="23" t="s">
        <v>1</v>
      </c>
    </row>
    <row r="103" spans="1:5" s="23" customFormat="1" x14ac:dyDescent="0.35">
      <c r="A103" s="23" t="s">
        <v>74</v>
      </c>
      <c r="B103" s="23" t="s">
        <v>155</v>
      </c>
      <c r="C103" s="23" t="s">
        <v>141</v>
      </c>
      <c r="D103" s="23" t="s">
        <v>142</v>
      </c>
      <c r="E103" s="23" t="s">
        <v>0</v>
      </c>
    </row>
    <row r="104" spans="1:5" s="23" customFormat="1" x14ac:dyDescent="0.35">
      <c r="A104" s="23" t="s">
        <v>23</v>
      </c>
      <c r="B104" s="23" t="s">
        <v>91</v>
      </c>
      <c r="C104" s="23" t="s">
        <v>83</v>
      </c>
      <c r="D104" s="23" t="s">
        <v>148</v>
      </c>
      <c r="E104" s="23" t="s">
        <v>2</v>
      </c>
    </row>
    <row r="105" spans="1:5" s="23" customFormat="1" x14ac:dyDescent="0.35">
      <c r="A105" s="23" t="s">
        <v>23</v>
      </c>
      <c r="B105" s="23" t="s">
        <v>91</v>
      </c>
      <c r="C105" s="23" t="s">
        <v>36</v>
      </c>
      <c r="D105" s="23" t="s">
        <v>157</v>
      </c>
      <c r="E105" s="23" t="s">
        <v>1</v>
      </c>
    </row>
    <row r="106" spans="1:5" s="23" customFormat="1" x14ac:dyDescent="0.35">
      <c r="A106" s="23" t="s">
        <v>23</v>
      </c>
      <c r="B106" s="23" t="s">
        <v>91</v>
      </c>
      <c r="C106" s="23" t="s">
        <v>44</v>
      </c>
      <c r="D106" s="23" t="s">
        <v>158</v>
      </c>
      <c r="E106" s="23" t="s">
        <v>1</v>
      </c>
    </row>
    <row r="107" spans="1:5" s="23" customFormat="1" x14ac:dyDescent="0.35">
      <c r="A107" s="23" t="s">
        <v>23</v>
      </c>
      <c r="B107" s="23" t="s">
        <v>91</v>
      </c>
      <c r="C107" s="23">
        <v>1204441529</v>
      </c>
      <c r="D107" s="23" t="s">
        <v>162</v>
      </c>
      <c r="E107" s="23" t="s">
        <v>1</v>
      </c>
    </row>
    <row r="108" spans="1:5" s="23" customFormat="1" x14ac:dyDescent="0.35">
      <c r="A108" s="23" t="s">
        <v>23</v>
      </c>
      <c r="B108" s="23" t="s">
        <v>91</v>
      </c>
      <c r="C108" s="23" t="s">
        <v>41</v>
      </c>
      <c r="D108" s="23" t="s">
        <v>164</v>
      </c>
      <c r="E108" s="23" t="s">
        <v>1</v>
      </c>
    </row>
    <row r="109" spans="1:5" s="23" customFormat="1" x14ac:dyDescent="0.35">
      <c r="A109" s="23" t="s">
        <v>23</v>
      </c>
      <c r="B109" s="23" t="s">
        <v>91</v>
      </c>
      <c r="C109" s="23" t="s">
        <v>5</v>
      </c>
      <c r="D109" s="23" t="s">
        <v>165</v>
      </c>
      <c r="E109" s="23" t="s">
        <v>1</v>
      </c>
    </row>
    <row r="110" spans="1:5" s="23" customFormat="1" x14ac:dyDescent="0.35">
      <c r="A110" s="23" t="s">
        <v>23</v>
      </c>
      <c r="B110" s="23" t="s">
        <v>91</v>
      </c>
      <c r="C110" s="23" t="s">
        <v>33</v>
      </c>
      <c r="D110" s="23" t="s">
        <v>90</v>
      </c>
      <c r="E110" s="23" t="s">
        <v>1</v>
      </c>
    </row>
    <row r="111" spans="1:5" s="23" customFormat="1" x14ac:dyDescent="0.35">
      <c r="A111" s="23" t="s">
        <v>23</v>
      </c>
      <c r="B111" s="23" t="s">
        <v>91</v>
      </c>
      <c r="C111" s="23" t="s">
        <v>21</v>
      </c>
      <c r="D111" s="23" t="s">
        <v>126</v>
      </c>
      <c r="E111" s="23" t="s">
        <v>1</v>
      </c>
    </row>
    <row r="112" spans="1:5" s="23" customFormat="1" x14ac:dyDescent="0.35">
      <c r="A112" s="23" t="s">
        <v>23</v>
      </c>
      <c r="B112" s="23" t="s">
        <v>91</v>
      </c>
      <c r="C112" s="23" t="s">
        <v>54</v>
      </c>
      <c r="D112" s="23" t="s">
        <v>186</v>
      </c>
      <c r="E112" s="23" t="s">
        <v>0</v>
      </c>
    </row>
    <row r="113" spans="1:5" s="23" customFormat="1" x14ac:dyDescent="0.35">
      <c r="A113" s="23" t="s">
        <v>19</v>
      </c>
      <c r="B113" s="23" t="s">
        <v>175</v>
      </c>
      <c r="C113" s="23" t="s">
        <v>52</v>
      </c>
      <c r="D113" s="23" t="s">
        <v>170</v>
      </c>
      <c r="E113" s="23" t="s">
        <v>2</v>
      </c>
    </row>
    <row r="114" spans="1:5" s="23" customFormat="1" x14ac:dyDescent="0.35">
      <c r="A114" s="23" t="s">
        <v>19</v>
      </c>
      <c r="B114" s="23" t="s">
        <v>175</v>
      </c>
      <c r="C114" s="23" t="s">
        <v>47</v>
      </c>
      <c r="D114" s="23" t="s">
        <v>176</v>
      </c>
      <c r="E114" s="23" t="s">
        <v>0</v>
      </c>
    </row>
    <row r="115" spans="1:5" s="23" customFormat="1" x14ac:dyDescent="0.35">
      <c r="A115" s="23" t="s">
        <v>54</v>
      </c>
      <c r="B115" s="23" t="s">
        <v>186</v>
      </c>
      <c r="C115" s="23" t="s">
        <v>83</v>
      </c>
      <c r="D115" s="23" t="s">
        <v>148</v>
      </c>
      <c r="E115" s="23" t="s">
        <v>2</v>
      </c>
    </row>
    <row r="116" spans="1:5" s="23" customFormat="1" x14ac:dyDescent="0.35">
      <c r="A116" s="23" t="s">
        <v>54</v>
      </c>
      <c r="B116" s="23" t="s">
        <v>186</v>
      </c>
      <c r="C116" s="23" t="s">
        <v>48</v>
      </c>
      <c r="D116" s="23" t="s">
        <v>160</v>
      </c>
      <c r="E116" s="23" t="s">
        <v>1</v>
      </c>
    </row>
    <row r="117" spans="1:5" s="23" customFormat="1" x14ac:dyDescent="0.35">
      <c r="A117" s="23" t="s">
        <v>54</v>
      </c>
      <c r="B117" s="23" t="s">
        <v>186</v>
      </c>
      <c r="C117" s="23" t="s">
        <v>63</v>
      </c>
      <c r="D117" s="23" t="s">
        <v>161</v>
      </c>
      <c r="E117" s="23" t="s">
        <v>1</v>
      </c>
    </row>
    <row r="118" spans="1:5" s="23" customFormat="1" x14ac:dyDescent="0.35">
      <c r="A118" s="23" t="s">
        <v>54</v>
      </c>
      <c r="B118" s="23" t="s">
        <v>186</v>
      </c>
      <c r="C118" s="23" t="s">
        <v>68</v>
      </c>
      <c r="D118" s="23" t="s">
        <v>163</v>
      </c>
      <c r="E118" s="23" t="s">
        <v>1</v>
      </c>
    </row>
    <row r="119" spans="1:5" s="23" customFormat="1" x14ac:dyDescent="0.35">
      <c r="A119" s="23" t="s">
        <v>54</v>
      </c>
      <c r="B119" s="23" t="s">
        <v>186</v>
      </c>
      <c r="C119" s="23" t="s">
        <v>79</v>
      </c>
      <c r="D119" s="23" t="s">
        <v>166</v>
      </c>
      <c r="E119" s="23" t="s">
        <v>1</v>
      </c>
    </row>
    <row r="120" spans="1:5" s="23" customFormat="1" x14ac:dyDescent="0.35">
      <c r="A120" s="23" t="s">
        <v>54</v>
      </c>
      <c r="B120" s="23" t="s">
        <v>186</v>
      </c>
      <c r="C120" s="23" t="s">
        <v>37</v>
      </c>
      <c r="D120" s="23" t="s">
        <v>167</v>
      </c>
      <c r="E120" s="23" t="s">
        <v>1</v>
      </c>
    </row>
    <row r="121" spans="1:5" s="23" customFormat="1" x14ac:dyDescent="0.35">
      <c r="A121" s="23" t="s">
        <v>54</v>
      </c>
      <c r="B121" s="23" t="s">
        <v>186</v>
      </c>
      <c r="C121" s="23" t="s">
        <v>84</v>
      </c>
      <c r="D121" s="23" t="s">
        <v>169</v>
      </c>
      <c r="E121" s="23" t="s">
        <v>1</v>
      </c>
    </row>
    <row r="122" spans="1:5" s="23" customFormat="1" x14ac:dyDescent="0.35">
      <c r="A122" s="23" t="s">
        <v>54</v>
      </c>
      <c r="B122" s="23" t="s">
        <v>186</v>
      </c>
      <c r="C122" s="23" t="s">
        <v>71</v>
      </c>
      <c r="D122" s="23" t="s">
        <v>93</v>
      </c>
      <c r="E122" s="23" t="s">
        <v>1</v>
      </c>
    </row>
    <row r="123" spans="1:5" s="23" customFormat="1" x14ac:dyDescent="0.35">
      <c r="A123" s="23" t="s">
        <v>54</v>
      </c>
      <c r="B123" s="23" t="s">
        <v>186</v>
      </c>
      <c r="C123" s="23" t="s">
        <v>23</v>
      </c>
      <c r="D123" s="23" t="s">
        <v>91</v>
      </c>
      <c r="E123" s="23" t="s">
        <v>0</v>
      </c>
    </row>
    <row r="124" spans="1:5" s="23" customFormat="1" x14ac:dyDescent="0.35">
      <c r="A124" s="23" t="s">
        <v>59</v>
      </c>
      <c r="B124" s="23" t="s">
        <v>149</v>
      </c>
      <c r="C124" s="23" t="s">
        <v>10</v>
      </c>
      <c r="D124" s="23" t="s">
        <v>156</v>
      </c>
      <c r="E124" s="23" t="s">
        <v>2</v>
      </c>
    </row>
    <row r="125" spans="1:5" s="23" customFormat="1" x14ac:dyDescent="0.35">
      <c r="A125" s="23" t="s">
        <v>59</v>
      </c>
      <c r="B125" s="23" t="s">
        <v>149</v>
      </c>
      <c r="C125" s="23" t="s">
        <v>45</v>
      </c>
      <c r="D125" s="23" t="s">
        <v>143</v>
      </c>
      <c r="E125" s="23" t="s">
        <v>0</v>
      </c>
    </row>
    <row r="126" spans="1:5" s="23" customFormat="1" x14ac:dyDescent="0.35">
      <c r="A126" s="23" t="s">
        <v>59</v>
      </c>
      <c r="B126" s="23" t="s">
        <v>149</v>
      </c>
      <c r="C126" s="23" t="s">
        <v>53</v>
      </c>
      <c r="D126" s="23" t="s">
        <v>146</v>
      </c>
      <c r="E126" s="23" t="s">
        <v>0</v>
      </c>
    </row>
    <row r="127" spans="1:5" s="23" customFormat="1" x14ac:dyDescent="0.35">
      <c r="A127" s="23" t="s">
        <v>69</v>
      </c>
      <c r="B127" s="23" t="s">
        <v>140</v>
      </c>
      <c r="C127" s="23">
        <v>1704431939</v>
      </c>
      <c r="D127" s="23" t="s">
        <v>152</v>
      </c>
      <c r="E127" s="23" t="s">
        <v>2</v>
      </c>
    </row>
    <row r="128" spans="1:5" s="23" customFormat="1" x14ac:dyDescent="0.35">
      <c r="A128" s="23" t="s">
        <v>69</v>
      </c>
      <c r="B128" s="23" t="s">
        <v>140</v>
      </c>
      <c r="C128" s="23" t="s">
        <v>27</v>
      </c>
      <c r="D128" s="23" t="s">
        <v>134</v>
      </c>
      <c r="E128" s="23" t="s">
        <v>1</v>
      </c>
    </row>
    <row r="129" spans="1:5" s="23" customFormat="1" x14ac:dyDescent="0.35">
      <c r="A129" s="23" t="s">
        <v>69</v>
      </c>
      <c r="B129" s="23" t="s">
        <v>140</v>
      </c>
      <c r="C129" s="23" t="s">
        <v>56</v>
      </c>
      <c r="D129" s="23" t="s">
        <v>104</v>
      </c>
      <c r="E129" s="23" t="s">
        <v>1</v>
      </c>
    </row>
    <row r="130" spans="1:5" s="23" customFormat="1" x14ac:dyDescent="0.35">
      <c r="A130" s="23" t="s">
        <v>69</v>
      </c>
      <c r="B130" s="23" t="s">
        <v>140</v>
      </c>
      <c r="C130" s="23" t="s">
        <v>52</v>
      </c>
      <c r="D130" s="23" t="s">
        <v>170</v>
      </c>
      <c r="E130" s="23" t="s">
        <v>0</v>
      </c>
    </row>
    <row r="131" spans="1:5" s="23" customFormat="1" x14ac:dyDescent="0.35">
      <c r="A131" s="23" t="s">
        <v>69</v>
      </c>
      <c r="B131" s="23" t="s">
        <v>140</v>
      </c>
      <c r="C131" s="23" t="s">
        <v>10</v>
      </c>
      <c r="D131" s="23" t="s">
        <v>156</v>
      </c>
      <c r="E131" s="23" t="s">
        <v>0</v>
      </c>
    </row>
    <row r="132" spans="1:5" s="23" customFormat="1" x14ac:dyDescent="0.35">
      <c r="A132" s="23" t="s">
        <v>51</v>
      </c>
      <c r="B132" s="23" t="s">
        <v>95</v>
      </c>
      <c r="C132" s="23" t="s">
        <v>20</v>
      </c>
      <c r="D132" s="23" t="s">
        <v>147</v>
      </c>
      <c r="E132" s="23" t="s">
        <v>2</v>
      </c>
    </row>
    <row r="133" spans="1:5" s="23" customFormat="1" x14ac:dyDescent="0.35">
      <c r="A133" s="23" t="s">
        <v>51</v>
      </c>
      <c r="B133" s="23" t="s">
        <v>95</v>
      </c>
      <c r="C133" s="23" t="s">
        <v>102</v>
      </c>
      <c r="D133" s="23" t="s">
        <v>94</v>
      </c>
      <c r="E133" s="23" t="s">
        <v>1</v>
      </c>
    </row>
    <row r="134" spans="1:5" s="23" customFormat="1" x14ac:dyDescent="0.35">
      <c r="A134" s="23" t="s">
        <v>51</v>
      </c>
      <c r="B134" s="23" t="s">
        <v>95</v>
      </c>
      <c r="C134" s="23" t="s">
        <v>96</v>
      </c>
      <c r="D134" s="23" t="s">
        <v>97</v>
      </c>
      <c r="E134" s="23" t="s">
        <v>1</v>
      </c>
    </row>
    <row r="135" spans="1:5" s="23" customFormat="1" x14ac:dyDescent="0.35">
      <c r="A135" s="23" t="s">
        <v>51</v>
      </c>
      <c r="B135" s="23" t="s">
        <v>95</v>
      </c>
      <c r="C135" s="23" t="s">
        <v>4</v>
      </c>
      <c r="D135" s="23" t="s">
        <v>128</v>
      </c>
      <c r="E135" s="23" t="s">
        <v>1</v>
      </c>
    </row>
    <row r="136" spans="1:5" s="23" customFormat="1" x14ac:dyDescent="0.35">
      <c r="A136" s="23" t="s">
        <v>51</v>
      </c>
      <c r="B136" s="23" t="s">
        <v>95</v>
      </c>
      <c r="C136" s="23" t="s">
        <v>98</v>
      </c>
      <c r="D136" s="23" t="s">
        <v>99</v>
      </c>
      <c r="E136" s="23" t="s">
        <v>1</v>
      </c>
    </row>
    <row r="137" spans="1:5" s="23" customFormat="1" x14ac:dyDescent="0.35">
      <c r="A137" s="23" t="s">
        <v>51</v>
      </c>
      <c r="B137" s="23" t="s">
        <v>95</v>
      </c>
      <c r="C137" s="23" t="s">
        <v>38</v>
      </c>
      <c r="D137" s="23" t="s">
        <v>123</v>
      </c>
      <c r="E137" s="23" t="s">
        <v>1</v>
      </c>
    </row>
    <row r="138" spans="1:5" s="23" customFormat="1" x14ac:dyDescent="0.35">
      <c r="A138" s="23" t="s">
        <v>51</v>
      </c>
      <c r="B138" s="23" t="s">
        <v>95</v>
      </c>
      <c r="C138" s="23" t="s">
        <v>58</v>
      </c>
      <c r="D138" s="23" t="s">
        <v>100</v>
      </c>
      <c r="E138" s="23" t="s">
        <v>1</v>
      </c>
    </row>
    <row r="139" spans="1:5" s="23" customFormat="1" x14ac:dyDescent="0.35">
      <c r="A139" s="23" t="s">
        <v>51</v>
      </c>
      <c r="B139" s="23" t="s">
        <v>95</v>
      </c>
      <c r="C139" s="23" t="s">
        <v>28</v>
      </c>
      <c r="D139" s="23" t="s">
        <v>129</v>
      </c>
      <c r="E139" s="23" t="s">
        <v>1</v>
      </c>
    </row>
    <row r="140" spans="1:5" s="23" customFormat="1" x14ac:dyDescent="0.35">
      <c r="A140" s="23" t="s">
        <v>51</v>
      </c>
      <c r="B140" s="23" t="s">
        <v>95</v>
      </c>
      <c r="C140" s="23" t="s">
        <v>17</v>
      </c>
      <c r="D140" s="23" t="s">
        <v>130</v>
      </c>
      <c r="E140" s="23" t="s">
        <v>1</v>
      </c>
    </row>
    <row r="141" spans="1:5" s="23" customFormat="1" x14ac:dyDescent="0.35">
      <c r="A141" s="23" t="s">
        <v>51</v>
      </c>
      <c r="B141" s="23" t="s">
        <v>95</v>
      </c>
      <c r="C141" s="23" t="s">
        <v>43</v>
      </c>
      <c r="D141" s="23" t="s">
        <v>131</v>
      </c>
      <c r="E141" s="23" t="s">
        <v>1</v>
      </c>
    </row>
    <row r="142" spans="1:5" s="23" customFormat="1" x14ac:dyDescent="0.35">
      <c r="A142" s="23" t="s">
        <v>51</v>
      </c>
      <c r="B142" s="23" t="s">
        <v>95</v>
      </c>
      <c r="C142" s="23" t="s">
        <v>16</v>
      </c>
      <c r="D142" s="23" t="s">
        <v>132</v>
      </c>
      <c r="E142" s="23" t="s">
        <v>1</v>
      </c>
    </row>
    <row r="143" spans="1:5" s="23" customFormat="1" x14ac:dyDescent="0.35">
      <c r="A143" s="23" t="s">
        <v>51</v>
      </c>
      <c r="B143" s="23" t="s">
        <v>95</v>
      </c>
      <c r="C143" s="23" t="s">
        <v>11</v>
      </c>
      <c r="D143" s="23" t="s">
        <v>113</v>
      </c>
      <c r="E143" s="23" t="s">
        <v>0</v>
      </c>
    </row>
    <row r="144" spans="1:5" s="23" customFormat="1" x14ac:dyDescent="0.35">
      <c r="A144" s="23" t="s">
        <v>6</v>
      </c>
      <c r="B144" s="23" t="s">
        <v>150</v>
      </c>
      <c r="C144" s="23" t="s">
        <v>69</v>
      </c>
      <c r="D144" s="23" t="s">
        <v>140</v>
      </c>
      <c r="E144" s="23" t="s">
        <v>2</v>
      </c>
    </row>
    <row r="145" spans="1:5" s="23" customFormat="1" x14ac:dyDescent="0.35">
      <c r="A145" s="23" t="s">
        <v>6</v>
      </c>
      <c r="B145" s="23" t="s">
        <v>150</v>
      </c>
      <c r="C145" s="23" t="s">
        <v>7</v>
      </c>
      <c r="D145" s="23" t="s">
        <v>144</v>
      </c>
      <c r="E145" s="23" t="s">
        <v>0</v>
      </c>
    </row>
    <row r="146" spans="1:5" s="23" customFormat="1" x14ac:dyDescent="0.35">
      <c r="A146" s="23" t="s">
        <v>6</v>
      </c>
      <c r="B146" s="23" t="s">
        <v>150</v>
      </c>
      <c r="C146" s="23" t="s">
        <v>56</v>
      </c>
      <c r="D146" s="23" t="s">
        <v>104</v>
      </c>
      <c r="E146" s="23" t="s">
        <v>0</v>
      </c>
    </row>
    <row r="147" spans="1:5" s="23" customFormat="1" x14ac:dyDescent="0.35">
      <c r="A147" s="23" t="s">
        <v>47</v>
      </c>
      <c r="B147" s="23" t="s">
        <v>176</v>
      </c>
      <c r="C147" s="23" t="s">
        <v>52</v>
      </c>
      <c r="D147" s="23" t="s">
        <v>170</v>
      </c>
      <c r="E147" s="23" t="s">
        <v>2</v>
      </c>
    </row>
    <row r="148" spans="1:5" s="23" customFormat="1" x14ac:dyDescent="0.35">
      <c r="A148" s="23" t="s">
        <v>47</v>
      </c>
      <c r="B148" s="23" t="s">
        <v>176</v>
      </c>
      <c r="C148" s="23" t="s">
        <v>19</v>
      </c>
      <c r="D148" s="23" t="s">
        <v>175</v>
      </c>
      <c r="E148" s="23" t="s">
        <v>0</v>
      </c>
    </row>
    <row r="149" spans="1:5" s="23" customFormat="1" x14ac:dyDescent="0.35">
      <c r="A149" s="23" t="s">
        <v>81</v>
      </c>
      <c r="B149" s="23" t="s">
        <v>177</v>
      </c>
      <c r="C149" s="23" t="s">
        <v>52</v>
      </c>
      <c r="D149" s="23" t="s">
        <v>170</v>
      </c>
      <c r="E149" s="23" t="s">
        <v>2</v>
      </c>
    </row>
    <row r="150" spans="1:5" s="23" customFormat="1" x14ac:dyDescent="0.35">
      <c r="A150" s="23" t="s">
        <v>81</v>
      </c>
      <c r="B150" s="23" t="s">
        <v>177</v>
      </c>
      <c r="C150" s="23" t="s">
        <v>31</v>
      </c>
      <c r="D150" s="23" t="s">
        <v>183</v>
      </c>
      <c r="E150" s="23" t="s">
        <v>1</v>
      </c>
    </row>
    <row r="151" spans="1:5" s="23" customFormat="1" x14ac:dyDescent="0.35">
      <c r="A151" s="23" t="s">
        <v>71</v>
      </c>
      <c r="B151" s="23" t="s">
        <v>93</v>
      </c>
      <c r="C151" s="23" t="s">
        <v>54</v>
      </c>
      <c r="D151" s="23" t="s">
        <v>186</v>
      </c>
      <c r="E151" s="23" t="s">
        <v>2</v>
      </c>
    </row>
    <row r="152" spans="1:5" s="23" customFormat="1" x14ac:dyDescent="0.35">
      <c r="A152" s="23" t="s">
        <v>71</v>
      </c>
      <c r="B152" s="23" t="s">
        <v>93</v>
      </c>
      <c r="C152" s="23" t="s">
        <v>65</v>
      </c>
      <c r="D152" s="23" t="s">
        <v>178</v>
      </c>
      <c r="E152" s="23" t="s">
        <v>1</v>
      </c>
    </row>
    <row r="153" spans="1:5" s="23" customFormat="1" x14ac:dyDescent="0.35">
      <c r="A153" s="23" t="s">
        <v>71</v>
      </c>
      <c r="B153" s="23" t="s">
        <v>93</v>
      </c>
      <c r="C153" s="23" t="s">
        <v>33</v>
      </c>
      <c r="D153" s="23" t="s">
        <v>90</v>
      </c>
      <c r="E153" s="23" t="s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414"/>
  <sheetViews>
    <sheetView zoomScale="110" zoomScaleNormal="110" workbookViewId="0">
      <selection activeCell="G74" sqref="G74"/>
    </sheetView>
  </sheetViews>
  <sheetFormatPr baseColWidth="10" defaultColWidth="11.453125" defaultRowHeight="10.5" x14ac:dyDescent="0.25"/>
  <cols>
    <col min="1" max="1" width="21.26953125" style="13" bestFit="1" customWidth="1"/>
    <col min="2" max="2" width="31.6328125" style="13" bestFit="1" customWidth="1"/>
    <col min="3" max="3" width="22.08984375" style="13" bestFit="1" customWidth="1"/>
    <col min="4" max="4" width="31.6328125" style="13" bestFit="1" customWidth="1"/>
    <col min="5" max="5" width="10.6328125" style="13" bestFit="1" customWidth="1"/>
    <col min="6" max="6" width="17.6328125" style="13" customWidth="1"/>
    <col min="7" max="7" width="23.36328125" style="13" customWidth="1"/>
    <col min="8" max="16384" width="11.453125" style="13"/>
  </cols>
  <sheetData>
    <row r="1" spans="1:6" x14ac:dyDescent="0.25">
      <c r="A1" s="12" t="s">
        <v>85</v>
      </c>
      <c r="B1" s="12" t="s">
        <v>86</v>
      </c>
      <c r="C1" s="12" t="s">
        <v>87</v>
      </c>
      <c r="D1" s="12" t="s">
        <v>88</v>
      </c>
      <c r="E1" s="12" t="s">
        <v>89</v>
      </c>
    </row>
    <row r="2" spans="1:6" x14ac:dyDescent="0.25">
      <c r="A2" s="14" t="s">
        <v>33</v>
      </c>
      <c r="B2" s="13" t="s">
        <v>90</v>
      </c>
      <c r="C2" s="15" t="s">
        <v>23</v>
      </c>
      <c r="D2" s="15" t="s">
        <v>91</v>
      </c>
      <c r="E2" s="13" t="s">
        <v>2</v>
      </c>
      <c r="F2" s="13" t="str">
        <f>+VLOOKUP(A2,[1]Hoja1!$B$2:$K$94,10,FALSE)</f>
        <v>Supervisor-Coordinador</v>
      </c>
    </row>
    <row r="3" spans="1:6" x14ac:dyDescent="0.25">
      <c r="A3" s="15" t="s">
        <v>33</v>
      </c>
      <c r="B3" s="13" t="s">
        <v>90</v>
      </c>
      <c r="C3" s="15" t="s">
        <v>35</v>
      </c>
      <c r="D3" s="15" t="s">
        <v>92</v>
      </c>
      <c r="E3" s="13" t="s">
        <v>1</v>
      </c>
      <c r="F3" s="13" t="str">
        <f>+VLOOKUP(A3,[1]Hoja1!$B$2:$K$94,10,FALSE)</f>
        <v>Supervisor-Coordinador</v>
      </c>
    </row>
    <row r="4" spans="1:6" x14ac:dyDescent="0.25">
      <c r="A4" s="15" t="s">
        <v>33</v>
      </c>
      <c r="B4" s="13" t="s">
        <v>90</v>
      </c>
      <c r="C4" s="15" t="s">
        <v>71</v>
      </c>
      <c r="D4" s="15" t="s">
        <v>93</v>
      </c>
      <c r="E4" s="13" t="s">
        <v>0</v>
      </c>
      <c r="F4" s="13" t="str">
        <f>+VLOOKUP(A4,[1]Hoja1!$B$2:$K$94,10,FALSE)</f>
        <v>Supervisor-Coordinador</v>
      </c>
    </row>
    <row r="5" spans="1:6" hidden="1" x14ac:dyDescent="0.25">
      <c r="A5" s="16" t="s">
        <v>102</v>
      </c>
      <c r="B5" s="13" t="s">
        <v>94</v>
      </c>
      <c r="C5" s="15" t="s">
        <v>51</v>
      </c>
      <c r="D5" s="15" t="s">
        <v>95</v>
      </c>
      <c r="E5" s="13" t="s">
        <v>2</v>
      </c>
      <c r="F5" s="13" t="str">
        <f>+VLOOKUP(A5,[1]Hoja1!$B$2:$K$94,10,FALSE)</f>
        <v>Asesor</v>
      </c>
    </row>
    <row r="6" spans="1:6" s="21" customFormat="1" hidden="1" x14ac:dyDescent="0.25">
      <c r="A6" s="20" t="s">
        <v>102</v>
      </c>
      <c r="B6" s="21" t="s">
        <v>94</v>
      </c>
      <c r="C6" s="21" t="s">
        <v>96</v>
      </c>
      <c r="D6" s="21" t="s">
        <v>97</v>
      </c>
      <c r="E6" s="21" t="s">
        <v>0</v>
      </c>
      <c r="F6" s="13" t="str">
        <f>+VLOOKUP(A6,[1]Hoja1!$B$2:$K$94,10,FALSE)</f>
        <v>Asesor</v>
      </c>
    </row>
    <row r="7" spans="1:6" s="21" customFormat="1" hidden="1" x14ac:dyDescent="0.25">
      <c r="A7" s="20" t="s">
        <v>102</v>
      </c>
      <c r="B7" s="21" t="s">
        <v>94</v>
      </c>
      <c r="C7" s="21" t="s">
        <v>98</v>
      </c>
      <c r="D7" s="21" t="s">
        <v>99</v>
      </c>
      <c r="E7" s="21" t="s">
        <v>0</v>
      </c>
      <c r="F7" s="13" t="str">
        <f>+VLOOKUP(A7,[1]Hoja1!$B$2:$K$94,10,FALSE)</f>
        <v>Asesor</v>
      </c>
    </row>
    <row r="8" spans="1:6" hidden="1" x14ac:dyDescent="0.25">
      <c r="A8" s="16" t="s">
        <v>102</v>
      </c>
      <c r="B8" s="13" t="s">
        <v>94</v>
      </c>
      <c r="C8" s="15" t="s">
        <v>58</v>
      </c>
      <c r="D8" s="15" t="s">
        <v>100</v>
      </c>
      <c r="E8" s="13" t="s">
        <v>0</v>
      </c>
      <c r="F8" s="13" t="str">
        <f>+VLOOKUP(A8,[1]Hoja1!$B$2:$K$94,10,FALSE)</f>
        <v>Asesor</v>
      </c>
    </row>
    <row r="9" spans="1:6" hidden="1" x14ac:dyDescent="0.25">
      <c r="A9" s="16" t="s">
        <v>102</v>
      </c>
      <c r="B9" s="13" t="s">
        <v>94</v>
      </c>
      <c r="C9" s="15" t="s">
        <v>26</v>
      </c>
      <c r="D9" s="15" t="s">
        <v>101</v>
      </c>
      <c r="E9" s="13" t="s">
        <v>0</v>
      </c>
      <c r="F9" s="13" t="str">
        <f>+VLOOKUP(A9,[1]Hoja1!$B$2:$K$94,10,FALSE)</f>
        <v>Asesor</v>
      </c>
    </row>
    <row r="10" spans="1:6" hidden="1" x14ac:dyDescent="0.25">
      <c r="A10" s="16" t="s">
        <v>96</v>
      </c>
      <c r="B10" s="15" t="s">
        <v>97</v>
      </c>
      <c r="C10" s="15" t="s">
        <v>51</v>
      </c>
      <c r="D10" s="15" t="s">
        <v>95</v>
      </c>
      <c r="E10" s="13" t="s">
        <v>2</v>
      </c>
      <c r="F10" s="13" t="str">
        <f>+VLOOKUP(A10,[1]Hoja1!$B$2:$K$94,10,FALSE)</f>
        <v>Asesor</v>
      </c>
    </row>
    <row r="11" spans="1:6" hidden="1" x14ac:dyDescent="0.25">
      <c r="A11" s="16" t="s">
        <v>96</v>
      </c>
      <c r="B11" s="15" t="s">
        <v>97</v>
      </c>
      <c r="C11" s="15" t="s">
        <v>102</v>
      </c>
      <c r="D11" s="13" t="s">
        <v>94</v>
      </c>
      <c r="E11" s="13" t="s">
        <v>0</v>
      </c>
      <c r="F11" s="13" t="str">
        <f>+VLOOKUP(A11,[1]Hoja1!$B$2:$K$94,10,FALSE)</f>
        <v>Asesor</v>
      </c>
    </row>
    <row r="12" spans="1:6" hidden="1" x14ac:dyDescent="0.25">
      <c r="A12" s="16" t="s">
        <v>96</v>
      </c>
      <c r="B12" s="15" t="s">
        <v>97</v>
      </c>
      <c r="C12" s="15" t="s">
        <v>98</v>
      </c>
      <c r="D12" s="15" t="s">
        <v>99</v>
      </c>
      <c r="E12" s="13" t="s">
        <v>0</v>
      </c>
      <c r="F12" s="13" t="str">
        <f>+VLOOKUP(A12,[1]Hoja1!$B$2:$K$94,10,FALSE)</f>
        <v>Asesor</v>
      </c>
    </row>
    <row r="13" spans="1:6" hidden="1" x14ac:dyDescent="0.25">
      <c r="A13" s="16" t="s">
        <v>96</v>
      </c>
      <c r="B13" s="15" t="s">
        <v>97</v>
      </c>
      <c r="C13" s="15" t="s">
        <v>58</v>
      </c>
      <c r="D13" s="15" t="s">
        <v>100</v>
      </c>
      <c r="E13" s="13" t="s">
        <v>0</v>
      </c>
      <c r="F13" s="13" t="str">
        <f>+VLOOKUP(A13,[1]Hoja1!$B$2:$K$94,10,FALSE)</f>
        <v>Asesor</v>
      </c>
    </row>
    <row r="14" spans="1:6" hidden="1" x14ac:dyDescent="0.25">
      <c r="A14" s="16" t="s">
        <v>96</v>
      </c>
      <c r="B14" s="15" t="s">
        <v>97</v>
      </c>
      <c r="C14" s="15" t="s">
        <v>26</v>
      </c>
      <c r="D14" s="15" t="s">
        <v>101</v>
      </c>
      <c r="E14" s="13" t="s">
        <v>0</v>
      </c>
      <c r="F14" s="13" t="str">
        <f>+VLOOKUP(A14,[1]Hoja1!$B$2:$K$94,10,FALSE)</f>
        <v>Asesor</v>
      </c>
    </row>
    <row r="15" spans="1:6" hidden="1" x14ac:dyDescent="0.25">
      <c r="A15" s="16" t="s">
        <v>35</v>
      </c>
      <c r="B15" s="15" t="s">
        <v>92</v>
      </c>
      <c r="C15" s="15" t="s">
        <v>33</v>
      </c>
      <c r="D15" s="13" t="s">
        <v>90</v>
      </c>
      <c r="E15" s="13" t="s">
        <v>2</v>
      </c>
      <c r="F15" s="13" t="str">
        <f>+VLOOKUP(A15,[1]Hoja1!$B$2:$K$94,10,FALSE)</f>
        <v>Asistente-Auxiliar</v>
      </c>
    </row>
    <row r="16" spans="1:6" hidden="1" x14ac:dyDescent="0.25">
      <c r="A16" s="16" t="s">
        <v>9</v>
      </c>
      <c r="B16" s="15" t="s">
        <v>103</v>
      </c>
      <c r="C16" s="15" t="s">
        <v>56</v>
      </c>
      <c r="D16" s="15" t="s">
        <v>104</v>
      </c>
      <c r="E16" s="13" t="s">
        <v>2</v>
      </c>
      <c r="F16" s="13" t="str">
        <f>+VLOOKUP(A16,[1]Hoja1!$B$2:$K$94,10,FALSE)</f>
        <v>Asistente-Auxiliar</v>
      </c>
    </row>
    <row r="17" spans="1:7" hidden="1" x14ac:dyDescent="0.25">
      <c r="A17" s="16" t="s">
        <v>9</v>
      </c>
      <c r="B17" s="15" t="s">
        <v>103</v>
      </c>
      <c r="C17" s="15" t="s">
        <v>67</v>
      </c>
      <c r="D17" s="15" t="s">
        <v>107</v>
      </c>
      <c r="E17" s="13" t="s">
        <v>0</v>
      </c>
      <c r="F17" s="13" t="str">
        <f>+VLOOKUP(A17,[1]Hoja1!$B$2:$K$94,10,FALSE)</f>
        <v>Asistente-Auxiliar</v>
      </c>
    </row>
    <row r="18" spans="1:7" hidden="1" x14ac:dyDescent="0.25">
      <c r="A18" s="16" t="s">
        <v>9</v>
      </c>
      <c r="B18" s="15" t="s">
        <v>103</v>
      </c>
      <c r="C18" s="15" t="s">
        <v>46</v>
      </c>
      <c r="D18" s="15" t="s">
        <v>108</v>
      </c>
      <c r="E18" s="13" t="s">
        <v>0</v>
      </c>
      <c r="F18" s="13" t="str">
        <f>+VLOOKUP(A18,[1]Hoja1!$B$2:$K$94,10,FALSE)</f>
        <v>Asistente-Auxiliar</v>
      </c>
    </row>
    <row r="19" spans="1:7" hidden="1" x14ac:dyDescent="0.25">
      <c r="A19" s="16" t="s">
        <v>9</v>
      </c>
      <c r="B19" s="15" t="s">
        <v>103</v>
      </c>
      <c r="C19" s="15" t="s">
        <v>42</v>
      </c>
      <c r="D19" s="15" t="s">
        <v>109</v>
      </c>
      <c r="E19" s="13" t="s">
        <v>0</v>
      </c>
      <c r="F19" s="13" t="str">
        <f>+VLOOKUP(A19,[1]Hoja1!$B$2:$K$94,10,FALSE)</f>
        <v>Asistente-Auxiliar</v>
      </c>
    </row>
    <row r="20" spans="1:7" hidden="1" x14ac:dyDescent="0.25">
      <c r="A20" s="16" t="s">
        <v>9</v>
      </c>
      <c r="B20" s="15" t="s">
        <v>103</v>
      </c>
      <c r="C20" s="15" t="s">
        <v>49</v>
      </c>
      <c r="D20" s="15" t="s">
        <v>110</v>
      </c>
      <c r="E20" s="13" t="s">
        <v>0</v>
      </c>
      <c r="F20" s="13" t="str">
        <f>+VLOOKUP(A20,[1]Hoja1!$B$2:$K$94,10,FALSE)</f>
        <v>Asistente-Auxiliar</v>
      </c>
    </row>
    <row r="21" spans="1:7" hidden="1" x14ac:dyDescent="0.25">
      <c r="A21" s="16" t="s">
        <v>9</v>
      </c>
      <c r="B21" s="15" t="s">
        <v>103</v>
      </c>
      <c r="C21" s="15" t="s">
        <v>70</v>
      </c>
      <c r="D21" s="15" t="s">
        <v>111</v>
      </c>
      <c r="E21" s="13" t="s">
        <v>0</v>
      </c>
      <c r="F21" s="13" t="str">
        <f>+VLOOKUP(A21,[1]Hoja1!$B$2:$K$94,10,FALSE)</f>
        <v>Asistente-Auxiliar</v>
      </c>
    </row>
    <row r="22" spans="1:7" s="15" customFormat="1" hidden="1" x14ac:dyDescent="0.25">
      <c r="A22" s="17" t="s">
        <v>127</v>
      </c>
      <c r="B22" s="15" t="s">
        <v>112</v>
      </c>
      <c r="C22" s="15" t="s">
        <v>11</v>
      </c>
      <c r="D22" s="15" t="s">
        <v>113</v>
      </c>
      <c r="E22" s="15" t="s">
        <v>2</v>
      </c>
      <c r="F22" s="13" t="str">
        <f>+VLOOKUP(A22,[1]Hoja1!$B$2:$K$94,10,FALSE)</f>
        <v>Asistente-Auxiliar</v>
      </c>
      <c r="G22" s="13"/>
    </row>
    <row r="23" spans="1:7" hidden="1" x14ac:dyDescent="0.25">
      <c r="A23" s="16" t="s">
        <v>151</v>
      </c>
      <c r="B23" s="15" t="s">
        <v>121</v>
      </c>
      <c r="C23" s="15" t="s">
        <v>11</v>
      </c>
      <c r="D23" s="13" t="s">
        <v>113</v>
      </c>
      <c r="E23" s="13" t="s">
        <v>2</v>
      </c>
      <c r="F23" s="13" t="str">
        <f>+VLOOKUP(A23,[1]Hoja1!$B$2:$K$94,10,FALSE)</f>
        <v>Asesor</v>
      </c>
    </row>
    <row r="24" spans="1:7" hidden="1" x14ac:dyDescent="0.25">
      <c r="A24" s="16" t="s">
        <v>151</v>
      </c>
      <c r="B24" s="15" t="s">
        <v>121</v>
      </c>
      <c r="C24" s="15" t="s">
        <v>72</v>
      </c>
      <c r="D24" s="18" t="s">
        <v>122</v>
      </c>
      <c r="E24" s="13" t="s">
        <v>0</v>
      </c>
      <c r="F24" s="13" t="str">
        <f>+VLOOKUP(A24,[1]Hoja1!$B$2:$K$94,10,FALSE)</f>
        <v>Asesor</v>
      </c>
    </row>
    <row r="25" spans="1:7" hidden="1" x14ac:dyDescent="0.25">
      <c r="A25" s="16" t="s">
        <v>151</v>
      </c>
      <c r="B25" s="15" t="s">
        <v>121</v>
      </c>
      <c r="C25" s="15" t="s">
        <v>40</v>
      </c>
      <c r="D25" s="15" t="s">
        <v>124</v>
      </c>
      <c r="E25" s="13" t="s">
        <v>0</v>
      </c>
      <c r="F25" s="13" t="str">
        <f>+VLOOKUP(A25,[1]Hoja1!$B$2:$K$94,10,FALSE)</f>
        <v>Asesor</v>
      </c>
    </row>
    <row r="26" spans="1:7" hidden="1" x14ac:dyDescent="0.25">
      <c r="A26" s="16" t="s">
        <v>151</v>
      </c>
      <c r="B26" s="15" t="s">
        <v>121</v>
      </c>
      <c r="C26" s="15" t="s">
        <v>66</v>
      </c>
      <c r="D26" s="15" t="s">
        <v>125</v>
      </c>
      <c r="E26" s="13" t="s">
        <v>0</v>
      </c>
      <c r="F26" s="13" t="str">
        <f>+VLOOKUP(A26,[1]Hoja1!$B$2:$K$94,10,FALSE)</f>
        <v>Asesor</v>
      </c>
    </row>
    <row r="27" spans="1:7" hidden="1" x14ac:dyDescent="0.25">
      <c r="A27" s="16" t="s">
        <v>114</v>
      </c>
      <c r="B27" s="18" t="s">
        <v>115</v>
      </c>
      <c r="C27" s="15" t="s">
        <v>11</v>
      </c>
      <c r="D27" s="15" t="s">
        <v>113</v>
      </c>
      <c r="E27" s="13" t="s">
        <v>2</v>
      </c>
      <c r="F27" s="13" t="str">
        <f>+VLOOKUP(A27,[1]Hoja1!$B$2:$K$94,10,FALSE)</f>
        <v>Asistente-Auxiliar</v>
      </c>
    </row>
    <row r="28" spans="1:7" hidden="1" x14ac:dyDescent="0.25">
      <c r="A28" s="16" t="s">
        <v>114</v>
      </c>
      <c r="B28" s="18" t="s">
        <v>115</v>
      </c>
      <c r="C28" s="15" t="s">
        <v>8</v>
      </c>
      <c r="D28" s="15" t="s">
        <v>116</v>
      </c>
      <c r="E28" s="13" t="s">
        <v>0</v>
      </c>
      <c r="F28" s="13" t="str">
        <f>+VLOOKUP(A28,[1]Hoja1!$B$2:$K$94,10,FALSE)</f>
        <v>Asistente-Auxiliar</v>
      </c>
    </row>
    <row r="29" spans="1:7" hidden="1" x14ac:dyDescent="0.25">
      <c r="A29" s="16" t="s">
        <v>114</v>
      </c>
      <c r="B29" s="18" t="s">
        <v>115</v>
      </c>
      <c r="C29" s="15" t="s">
        <v>12</v>
      </c>
      <c r="D29" s="15" t="s">
        <v>117</v>
      </c>
      <c r="E29" s="13" t="s">
        <v>0</v>
      </c>
      <c r="F29" s="13" t="str">
        <f>+VLOOKUP(A29,[1]Hoja1!$B$2:$K$94,10,FALSE)</f>
        <v>Asistente-Auxiliar</v>
      </c>
    </row>
    <row r="30" spans="1:7" hidden="1" x14ac:dyDescent="0.25">
      <c r="A30" s="16" t="s">
        <v>114</v>
      </c>
      <c r="B30" s="18" t="s">
        <v>115</v>
      </c>
      <c r="C30" s="15" t="s">
        <v>64</v>
      </c>
      <c r="D30" s="15" t="s">
        <v>119</v>
      </c>
      <c r="E30" s="13" t="s">
        <v>0</v>
      </c>
      <c r="F30" s="13" t="str">
        <f>+VLOOKUP(A30,[1]Hoja1!$B$2:$K$94,10,FALSE)</f>
        <v>Asistente-Auxiliar</v>
      </c>
    </row>
    <row r="31" spans="1:7" hidden="1" x14ac:dyDescent="0.25">
      <c r="A31" s="16" t="s">
        <v>114</v>
      </c>
      <c r="B31" s="18" t="s">
        <v>115</v>
      </c>
      <c r="C31" s="15">
        <v>1727208280</v>
      </c>
      <c r="D31" s="15" t="s">
        <v>120</v>
      </c>
      <c r="E31" s="13" t="s">
        <v>0</v>
      </c>
      <c r="F31" s="13" t="str">
        <f>+VLOOKUP(A31,[1]Hoja1!$B$2:$K$94,10,FALSE)</f>
        <v>Asistente-Auxiliar</v>
      </c>
    </row>
    <row r="32" spans="1:7" hidden="1" x14ac:dyDescent="0.25">
      <c r="A32" s="15" t="s">
        <v>18</v>
      </c>
      <c r="B32" s="15" t="s">
        <v>133</v>
      </c>
      <c r="C32" s="15" t="s">
        <v>27</v>
      </c>
      <c r="D32" s="15" t="s">
        <v>134</v>
      </c>
      <c r="E32" s="13" t="s">
        <v>2</v>
      </c>
      <c r="F32" s="13" t="str">
        <f>+VLOOKUP(A32,[1]Hoja1!$B$2:$K$94,10,FALSE)</f>
        <v>Asistente-Auxiliar</v>
      </c>
    </row>
    <row r="33" spans="1:6" hidden="1" x14ac:dyDescent="0.25">
      <c r="A33" s="15" t="s">
        <v>18</v>
      </c>
      <c r="B33" s="15" t="s">
        <v>133</v>
      </c>
      <c r="C33" s="15" t="s">
        <v>24</v>
      </c>
      <c r="D33" s="15" t="s">
        <v>136</v>
      </c>
      <c r="E33" s="13" t="s">
        <v>0</v>
      </c>
      <c r="F33" s="13" t="str">
        <f>+VLOOKUP(A33,[1]Hoja1!$B$2:$K$94,10,FALSE)</f>
        <v>Asistente-Auxiliar</v>
      </c>
    </row>
    <row r="34" spans="1:6" hidden="1" x14ac:dyDescent="0.25">
      <c r="A34" s="15" t="s">
        <v>18</v>
      </c>
      <c r="B34" s="15" t="s">
        <v>133</v>
      </c>
      <c r="C34" s="15" t="s">
        <v>22</v>
      </c>
      <c r="D34" s="15" t="s">
        <v>137</v>
      </c>
      <c r="E34" s="13" t="s">
        <v>0</v>
      </c>
      <c r="F34" s="13" t="str">
        <f>+VLOOKUP(A34,[1]Hoja1!$B$2:$K$94,10,FALSE)</f>
        <v>Asistente-Auxiliar</v>
      </c>
    </row>
    <row r="35" spans="1:6" hidden="1" x14ac:dyDescent="0.25">
      <c r="A35" s="15" t="s">
        <v>18</v>
      </c>
      <c r="B35" s="15" t="s">
        <v>133</v>
      </c>
      <c r="C35" s="15" t="s">
        <v>15</v>
      </c>
      <c r="D35" s="15" t="s">
        <v>138</v>
      </c>
      <c r="E35" s="13" t="s">
        <v>0</v>
      </c>
      <c r="F35" s="13" t="str">
        <f>+VLOOKUP(A35,[1]Hoja1!$B$2:$K$94,10,FALSE)</f>
        <v>Asistente-Auxiliar</v>
      </c>
    </row>
    <row r="36" spans="1:6" hidden="1" x14ac:dyDescent="0.25">
      <c r="A36" s="15" t="s">
        <v>18</v>
      </c>
      <c r="B36" s="15" t="s">
        <v>133</v>
      </c>
      <c r="C36" s="15" t="s">
        <v>30</v>
      </c>
      <c r="D36" s="15" t="s">
        <v>139</v>
      </c>
      <c r="E36" s="13" t="s">
        <v>0</v>
      </c>
      <c r="F36" s="13" t="str">
        <f>+VLOOKUP(A36,[1]Hoja1!$B$2:$K$94,10,FALSE)</f>
        <v>Asistente-Auxiliar</v>
      </c>
    </row>
    <row r="37" spans="1:6" hidden="1" x14ac:dyDescent="0.25">
      <c r="A37" s="17" t="s">
        <v>105</v>
      </c>
      <c r="B37" s="15" t="s">
        <v>106</v>
      </c>
      <c r="C37" s="15" t="s">
        <v>56</v>
      </c>
      <c r="D37" s="15" t="s">
        <v>104</v>
      </c>
      <c r="E37" s="13" t="s">
        <v>2</v>
      </c>
      <c r="F37" s="13" t="str">
        <f>+VLOOKUP(A37,[1]Hoja1!$B$2:$K$94,10,FALSE)</f>
        <v>Asistente-Auxiliar</v>
      </c>
    </row>
    <row r="38" spans="1:6" hidden="1" x14ac:dyDescent="0.25">
      <c r="A38" s="17" t="s">
        <v>105</v>
      </c>
      <c r="B38" s="15" t="s">
        <v>106</v>
      </c>
      <c r="C38" s="15" t="s">
        <v>9</v>
      </c>
      <c r="D38" s="15" t="s">
        <v>103</v>
      </c>
      <c r="E38" s="13" t="s">
        <v>0</v>
      </c>
      <c r="F38" s="13" t="str">
        <f>+VLOOKUP(A38,[1]Hoja1!$B$2:$K$94,10,FALSE)</f>
        <v>Asistente-Auxiliar</v>
      </c>
    </row>
    <row r="39" spans="1:6" hidden="1" x14ac:dyDescent="0.25">
      <c r="A39" s="17" t="s">
        <v>105</v>
      </c>
      <c r="B39" s="15" t="s">
        <v>106</v>
      </c>
      <c r="C39" s="15" t="s">
        <v>67</v>
      </c>
      <c r="D39" s="15" t="s">
        <v>107</v>
      </c>
      <c r="E39" s="13" t="s">
        <v>0</v>
      </c>
      <c r="F39" s="13" t="str">
        <f>+VLOOKUP(A39,[1]Hoja1!$B$2:$K$94,10,FALSE)</f>
        <v>Asistente-Auxiliar</v>
      </c>
    </row>
    <row r="40" spans="1:6" hidden="1" x14ac:dyDescent="0.25">
      <c r="A40" s="17" t="s">
        <v>105</v>
      </c>
      <c r="B40" s="15" t="s">
        <v>106</v>
      </c>
      <c r="C40" s="15" t="s">
        <v>46</v>
      </c>
      <c r="D40" s="15" t="s">
        <v>108</v>
      </c>
      <c r="E40" s="13" t="s">
        <v>0</v>
      </c>
      <c r="F40" s="13" t="str">
        <f>+VLOOKUP(A40,[1]Hoja1!$B$2:$K$94,10,FALSE)</f>
        <v>Asistente-Auxiliar</v>
      </c>
    </row>
    <row r="41" spans="1:6" hidden="1" x14ac:dyDescent="0.25">
      <c r="A41" s="17" t="s">
        <v>105</v>
      </c>
      <c r="B41" s="15" t="s">
        <v>106</v>
      </c>
      <c r="C41" s="15" t="s">
        <v>42</v>
      </c>
      <c r="D41" s="15" t="s">
        <v>109</v>
      </c>
      <c r="E41" s="13" t="s">
        <v>0</v>
      </c>
      <c r="F41" s="13" t="str">
        <f>+VLOOKUP(A41,[1]Hoja1!$B$2:$K$94,10,FALSE)</f>
        <v>Asistente-Auxiliar</v>
      </c>
    </row>
    <row r="42" spans="1:6" hidden="1" x14ac:dyDescent="0.25">
      <c r="A42" s="17" t="s">
        <v>105</v>
      </c>
      <c r="B42" s="15" t="s">
        <v>106</v>
      </c>
      <c r="C42" s="15" t="s">
        <v>49</v>
      </c>
      <c r="D42" s="15" t="s">
        <v>110</v>
      </c>
      <c r="E42" s="13" t="s">
        <v>0</v>
      </c>
      <c r="F42" s="13" t="str">
        <f>+VLOOKUP(A42,[1]Hoja1!$B$2:$K$94,10,FALSE)</f>
        <v>Asistente-Auxiliar</v>
      </c>
    </row>
    <row r="43" spans="1:6" hidden="1" x14ac:dyDescent="0.25">
      <c r="A43" s="17" t="s">
        <v>105</v>
      </c>
      <c r="B43" s="15" t="s">
        <v>106</v>
      </c>
      <c r="C43" s="15" t="s">
        <v>70</v>
      </c>
      <c r="D43" s="15" t="s">
        <v>111</v>
      </c>
      <c r="E43" s="13" t="s">
        <v>0</v>
      </c>
      <c r="F43" s="13" t="str">
        <f>+VLOOKUP(A43,[1]Hoja1!$B$2:$K$94,10,FALSE)</f>
        <v>Asistente-Auxiliar</v>
      </c>
    </row>
    <row r="44" spans="1:6" x14ac:dyDescent="0.25">
      <c r="A44" s="15" t="s">
        <v>27</v>
      </c>
      <c r="B44" s="15" t="s">
        <v>134</v>
      </c>
      <c r="C44" s="15" t="s">
        <v>69</v>
      </c>
      <c r="D44" s="15" t="s">
        <v>140</v>
      </c>
      <c r="E44" s="13" t="s">
        <v>2</v>
      </c>
      <c r="F44" s="13" t="str">
        <f>+VLOOKUP(A44,[1]Hoja1!$B$2:$K$94,10,FALSE)</f>
        <v>Jefe</v>
      </c>
    </row>
    <row r="45" spans="1:6" x14ac:dyDescent="0.25">
      <c r="A45" s="15" t="s">
        <v>27</v>
      </c>
      <c r="B45" s="15" t="s">
        <v>134</v>
      </c>
      <c r="C45" s="15" t="s">
        <v>18</v>
      </c>
      <c r="D45" s="15" t="s">
        <v>133</v>
      </c>
      <c r="E45" s="13" t="s">
        <v>1</v>
      </c>
      <c r="F45" s="13" t="str">
        <f>+VLOOKUP(A45,[1]Hoja1!$B$2:$K$94,10,FALSE)</f>
        <v>Jefe</v>
      </c>
    </row>
    <row r="46" spans="1:6" x14ac:dyDescent="0.25">
      <c r="A46" s="15" t="s">
        <v>27</v>
      </c>
      <c r="B46" s="15" t="s">
        <v>134</v>
      </c>
      <c r="C46" s="15" t="s">
        <v>14</v>
      </c>
      <c r="D46" s="15" t="s">
        <v>135</v>
      </c>
      <c r="E46" s="13" t="s">
        <v>1</v>
      </c>
      <c r="F46" s="13" t="str">
        <f>+VLOOKUP(A46,[1]Hoja1!$B$2:$K$94,10,FALSE)</f>
        <v>Jefe</v>
      </c>
    </row>
    <row r="47" spans="1:6" x14ac:dyDescent="0.25">
      <c r="A47" s="15" t="s">
        <v>27</v>
      </c>
      <c r="B47" s="15" t="s">
        <v>134</v>
      </c>
      <c r="C47" s="15" t="s">
        <v>24</v>
      </c>
      <c r="D47" s="15" t="s">
        <v>136</v>
      </c>
      <c r="E47" s="13" t="s">
        <v>1</v>
      </c>
      <c r="F47" s="13" t="str">
        <f>+VLOOKUP(A47,[1]Hoja1!$B$2:$K$94,10,FALSE)</f>
        <v>Jefe</v>
      </c>
    </row>
    <row r="48" spans="1:6" x14ac:dyDescent="0.25">
      <c r="A48" s="15" t="s">
        <v>27</v>
      </c>
      <c r="B48" s="15" t="s">
        <v>134</v>
      </c>
      <c r="C48" s="15" t="s">
        <v>22</v>
      </c>
      <c r="D48" s="15" t="s">
        <v>137</v>
      </c>
      <c r="E48" s="13" t="s">
        <v>1</v>
      </c>
      <c r="F48" s="13" t="str">
        <f>+VLOOKUP(A48,[1]Hoja1!$B$2:$K$94,10,FALSE)</f>
        <v>Jefe</v>
      </c>
    </row>
    <row r="49" spans="1:6" x14ac:dyDescent="0.25">
      <c r="A49" s="15" t="s">
        <v>27</v>
      </c>
      <c r="B49" s="15" t="s">
        <v>134</v>
      </c>
      <c r="C49" s="15" t="s">
        <v>15</v>
      </c>
      <c r="D49" s="15" t="s">
        <v>138</v>
      </c>
      <c r="E49" s="13" t="s">
        <v>1</v>
      </c>
      <c r="F49" s="13" t="str">
        <f>+VLOOKUP(A49,[1]Hoja1!$B$2:$K$94,10,FALSE)</f>
        <v>Jefe</v>
      </c>
    </row>
    <row r="50" spans="1:6" x14ac:dyDescent="0.25">
      <c r="A50" s="15" t="s">
        <v>27</v>
      </c>
      <c r="B50" s="15" t="s">
        <v>134</v>
      </c>
      <c r="C50" s="15" t="s">
        <v>30</v>
      </c>
      <c r="D50" s="15" t="s">
        <v>139</v>
      </c>
      <c r="E50" s="13" t="s">
        <v>1</v>
      </c>
      <c r="F50" s="13" t="str">
        <f>+VLOOKUP(A50,[1]Hoja1!$B$2:$K$94,10,FALSE)</f>
        <v>Jefe</v>
      </c>
    </row>
    <row r="51" spans="1:6" x14ac:dyDescent="0.25">
      <c r="A51" s="15" t="s">
        <v>27</v>
      </c>
      <c r="B51" s="15" t="s">
        <v>134</v>
      </c>
      <c r="C51" s="15" t="s">
        <v>56</v>
      </c>
      <c r="D51" s="15" t="s">
        <v>104</v>
      </c>
      <c r="E51" s="13" t="s">
        <v>0</v>
      </c>
      <c r="F51" s="13" t="str">
        <f>+VLOOKUP(A51,[1]Hoja1!$B$2:$K$94,10,FALSE)</f>
        <v>Jefe</v>
      </c>
    </row>
    <row r="52" spans="1:6" x14ac:dyDescent="0.25">
      <c r="A52" s="15" t="s">
        <v>27</v>
      </c>
      <c r="B52" s="15" t="s">
        <v>134</v>
      </c>
      <c r="C52" s="15" t="s">
        <v>7</v>
      </c>
      <c r="D52" s="15" t="s">
        <v>144</v>
      </c>
      <c r="E52" s="13" t="s">
        <v>0</v>
      </c>
      <c r="F52" s="13" t="str">
        <f>+VLOOKUP(A52,[1]Hoja1!$B$2:$K$94,10,FALSE)</f>
        <v>Jefe</v>
      </c>
    </row>
    <row r="53" spans="1:6" x14ac:dyDescent="0.25">
      <c r="A53" s="15" t="s">
        <v>27</v>
      </c>
      <c r="B53" s="15" t="s">
        <v>134</v>
      </c>
      <c r="C53" s="15" t="s">
        <v>6</v>
      </c>
      <c r="D53" s="15" t="s">
        <v>150</v>
      </c>
      <c r="E53" s="13" t="s">
        <v>0</v>
      </c>
      <c r="F53" s="13" t="str">
        <f>+VLOOKUP(A53,[1]Hoja1!$B$2:$K$94,10,FALSE)</f>
        <v>Jefe</v>
      </c>
    </row>
    <row r="54" spans="1:6" hidden="1" x14ac:dyDescent="0.25">
      <c r="A54" s="15" t="s">
        <v>72</v>
      </c>
      <c r="B54" s="18" t="s">
        <v>122</v>
      </c>
      <c r="C54" s="15" t="s">
        <v>11</v>
      </c>
      <c r="D54" s="15" t="s">
        <v>113</v>
      </c>
      <c r="E54" s="13" t="s">
        <v>2</v>
      </c>
      <c r="F54" s="13" t="str">
        <f>+VLOOKUP(A54,[1]Hoja1!$B$2:$K$94,10,FALSE)</f>
        <v>Asesor</v>
      </c>
    </row>
    <row r="55" spans="1:6" hidden="1" x14ac:dyDescent="0.25">
      <c r="A55" s="15" t="s">
        <v>72</v>
      </c>
      <c r="B55" s="18" t="s">
        <v>122</v>
      </c>
      <c r="C55" s="15" t="s">
        <v>151</v>
      </c>
      <c r="D55" s="15" t="s">
        <v>121</v>
      </c>
      <c r="E55" s="13" t="s">
        <v>0</v>
      </c>
      <c r="F55" s="13" t="str">
        <f>+VLOOKUP(A55,[1]Hoja1!$B$2:$K$94,10,FALSE)</f>
        <v>Asesor</v>
      </c>
    </row>
    <row r="56" spans="1:6" hidden="1" x14ac:dyDescent="0.25">
      <c r="A56" s="15" t="s">
        <v>72</v>
      </c>
      <c r="B56" s="18" t="s">
        <v>122</v>
      </c>
      <c r="C56" s="15" t="s">
        <v>40</v>
      </c>
      <c r="D56" s="15" t="s">
        <v>124</v>
      </c>
      <c r="E56" s="13" t="s">
        <v>0</v>
      </c>
      <c r="F56" s="13" t="str">
        <f>+VLOOKUP(A56,[1]Hoja1!$B$2:$K$94,10,FALSE)</f>
        <v>Asesor</v>
      </c>
    </row>
    <row r="57" spans="1:6" hidden="1" x14ac:dyDescent="0.25">
      <c r="A57" s="15" t="s">
        <v>72</v>
      </c>
      <c r="B57" s="18" t="s">
        <v>122</v>
      </c>
      <c r="C57" s="15" t="s">
        <v>66</v>
      </c>
      <c r="D57" s="15" t="s">
        <v>125</v>
      </c>
      <c r="E57" s="13" t="s">
        <v>0</v>
      </c>
      <c r="F57" s="13" t="str">
        <f>+VLOOKUP(A57,[1]Hoja1!$B$2:$K$94,10,FALSE)</f>
        <v>Asesor</v>
      </c>
    </row>
    <row r="58" spans="1:6" hidden="1" x14ac:dyDescent="0.25">
      <c r="A58" s="15" t="s">
        <v>4</v>
      </c>
      <c r="B58" s="15" t="s">
        <v>128</v>
      </c>
      <c r="C58" s="15" t="s">
        <v>51</v>
      </c>
      <c r="D58" s="15" t="s">
        <v>95</v>
      </c>
      <c r="E58" s="13" t="s">
        <v>2</v>
      </c>
      <c r="F58" s="13" t="str">
        <f>+VLOOKUP(A58,[1]Hoja1!$B$2:$K$94,10,FALSE)</f>
        <v>Asistente-Auxiliar</v>
      </c>
    </row>
    <row r="59" spans="1:6" hidden="1" x14ac:dyDescent="0.25">
      <c r="A59" s="15" t="s">
        <v>4</v>
      </c>
      <c r="B59" s="15" t="s">
        <v>128</v>
      </c>
      <c r="C59" s="15" t="s">
        <v>28</v>
      </c>
      <c r="D59" s="15" t="s">
        <v>129</v>
      </c>
      <c r="E59" s="13" t="s">
        <v>0</v>
      </c>
      <c r="F59" s="13" t="str">
        <f>+VLOOKUP(A59,[1]Hoja1!$B$2:$K$94,10,FALSE)</f>
        <v>Asistente-Auxiliar</v>
      </c>
    </row>
    <row r="60" spans="1:6" hidden="1" x14ac:dyDescent="0.25">
      <c r="A60" s="15" t="s">
        <v>4</v>
      </c>
      <c r="B60" s="15" t="s">
        <v>128</v>
      </c>
      <c r="C60" s="15" t="s">
        <v>17</v>
      </c>
      <c r="D60" s="15" t="s">
        <v>130</v>
      </c>
      <c r="E60" s="13" t="s">
        <v>0</v>
      </c>
      <c r="F60" s="13" t="str">
        <f>+VLOOKUP(A60,[1]Hoja1!$B$2:$K$94,10,FALSE)</f>
        <v>Asistente-Auxiliar</v>
      </c>
    </row>
    <row r="61" spans="1:6" hidden="1" x14ac:dyDescent="0.25">
      <c r="A61" s="15" t="s">
        <v>4</v>
      </c>
      <c r="B61" s="15" t="s">
        <v>128</v>
      </c>
      <c r="C61" s="15" t="s">
        <v>43</v>
      </c>
      <c r="D61" s="15" t="s">
        <v>131</v>
      </c>
      <c r="E61" s="13" t="s">
        <v>0</v>
      </c>
      <c r="F61" s="13" t="str">
        <f>+VLOOKUP(A61,[1]Hoja1!$B$2:$K$94,10,FALSE)</f>
        <v>Asistente-Auxiliar</v>
      </c>
    </row>
    <row r="62" spans="1:6" hidden="1" x14ac:dyDescent="0.25">
      <c r="A62" s="15" t="s">
        <v>4</v>
      </c>
      <c r="B62" s="15" t="s">
        <v>128</v>
      </c>
      <c r="C62" s="15" t="s">
        <v>16</v>
      </c>
      <c r="D62" s="15" t="s">
        <v>132</v>
      </c>
      <c r="E62" s="13" t="s">
        <v>0</v>
      </c>
      <c r="F62" s="13" t="str">
        <f>+VLOOKUP(A62,[1]Hoja1!$B$2:$K$94,10,FALSE)</f>
        <v>Asistente-Auxiliar</v>
      </c>
    </row>
    <row r="63" spans="1:6" hidden="1" x14ac:dyDescent="0.25">
      <c r="A63" s="16" t="s">
        <v>98</v>
      </c>
      <c r="B63" s="15" t="s">
        <v>99</v>
      </c>
      <c r="C63" s="15" t="s">
        <v>51</v>
      </c>
      <c r="D63" s="15" t="s">
        <v>95</v>
      </c>
      <c r="E63" s="13" t="s">
        <v>2</v>
      </c>
      <c r="F63" s="13" t="str">
        <f>+VLOOKUP(A63,[1]Hoja1!$B$2:$K$94,10,FALSE)</f>
        <v>Asesor</v>
      </c>
    </row>
    <row r="64" spans="1:6" hidden="1" x14ac:dyDescent="0.25">
      <c r="A64" s="16" t="s">
        <v>98</v>
      </c>
      <c r="B64" s="15" t="s">
        <v>99</v>
      </c>
      <c r="C64" s="15" t="s">
        <v>96</v>
      </c>
      <c r="D64" s="15" t="s">
        <v>97</v>
      </c>
      <c r="E64" s="13" t="s">
        <v>0</v>
      </c>
      <c r="F64" s="13" t="str">
        <f>+VLOOKUP(A64,[1]Hoja1!$B$2:$K$94,10,FALSE)</f>
        <v>Asesor</v>
      </c>
    </row>
    <row r="65" spans="1:6" hidden="1" x14ac:dyDescent="0.25">
      <c r="A65" s="16" t="s">
        <v>98</v>
      </c>
      <c r="B65" s="15" t="s">
        <v>99</v>
      </c>
      <c r="C65" s="15" t="s">
        <v>102</v>
      </c>
      <c r="D65" s="13" t="s">
        <v>94</v>
      </c>
      <c r="E65" s="13" t="s">
        <v>0</v>
      </c>
      <c r="F65" s="13" t="str">
        <f>+VLOOKUP(A65,[1]Hoja1!$B$2:$K$94,10,FALSE)</f>
        <v>Asesor</v>
      </c>
    </row>
    <row r="66" spans="1:6" hidden="1" x14ac:dyDescent="0.25">
      <c r="A66" s="16" t="s">
        <v>98</v>
      </c>
      <c r="B66" s="15" t="s">
        <v>99</v>
      </c>
      <c r="C66" s="15" t="s">
        <v>58</v>
      </c>
      <c r="D66" s="15" t="s">
        <v>100</v>
      </c>
      <c r="E66" s="13" t="s">
        <v>0</v>
      </c>
      <c r="F66" s="13" t="str">
        <f>+VLOOKUP(A66,[1]Hoja1!$B$2:$K$94,10,FALSE)</f>
        <v>Asesor</v>
      </c>
    </row>
    <row r="67" spans="1:6" hidden="1" x14ac:dyDescent="0.25">
      <c r="A67" s="16" t="s">
        <v>98</v>
      </c>
      <c r="B67" s="15" t="s">
        <v>99</v>
      </c>
      <c r="C67" s="15" t="s">
        <v>26</v>
      </c>
      <c r="D67" s="15" t="s">
        <v>101</v>
      </c>
      <c r="E67" s="13" t="s">
        <v>0</v>
      </c>
      <c r="F67" s="13" t="str">
        <f>+VLOOKUP(A67,[1]Hoja1!$B$2:$K$94,10,FALSE)</f>
        <v>Asesor</v>
      </c>
    </row>
    <row r="68" spans="1:6" ht="12" x14ac:dyDescent="0.3">
      <c r="A68" s="19">
        <v>1713758298</v>
      </c>
      <c r="B68" s="15" t="s">
        <v>142</v>
      </c>
      <c r="C68" s="13">
        <v>1704431939</v>
      </c>
      <c r="D68" s="13" t="s">
        <v>152</v>
      </c>
      <c r="E68" s="13" t="s">
        <v>2</v>
      </c>
      <c r="F68" s="13" t="str">
        <f>+VLOOKUP(A68,[1]Hoja1!$B$2:$K$94,10,FALSE)</f>
        <v>Jefe</v>
      </c>
    </row>
    <row r="69" spans="1:6" ht="12" x14ac:dyDescent="0.3">
      <c r="A69" s="19">
        <v>1713758298</v>
      </c>
      <c r="B69" s="15" t="s">
        <v>142</v>
      </c>
      <c r="C69" s="15" t="s">
        <v>75</v>
      </c>
      <c r="D69" s="15" t="s">
        <v>153</v>
      </c>
      <c r="E69" s="13" t="s">
        <v>1</v>
      </c>
      <c r="F69" s="13" t="str">
        <f>+VLOOKUP(A69,[1]Hoja1!$B$2:$K$94,10,FALSE)</f>
        <v>Jefe</v>
      </c>
    </row>
    <row r="70" spans="1:6" ht="12" x14ac:dyDescent="0.3">
      <c r="A70" s="19">
        <v>1713758298</v>
      </c>
      <c r="B70" s="15" t="s">
        <v>142</v>
      </c>
      <c r="C70" s="15" t="s">
        <v>7</v>
      </c>
      <c r="D70" s="15" t="s">
        <v>144</v>
      </c>
      <c r="E70" s="13" t="s">
        <v>0</v>
      </c>
      <c r="F70" s="13" t="str">
        <f>+VLOOKUP(A70,[1]Hoja1!$B$2:$K$94,10,FALSE)</f>
        <v>Jefe</v>
      </c>
    </row>
    <row r="71" spans="1:6" ht="12" x14ac:dyDescent="0.3">
      <c r="A71" s="19">
        <v>1713758298</v>
      </c>
      <c r="B71" s="15" t="s">
        <v>142</v>
      </c>
      <c r="C71" s="15" t="s">
        <v>29</v>
      </c>
      <c r="D71" s="15" t="s">
        <v>154</v>
      </c>
      <c r="E71" s="13" t="s">
        <v>0</v>
      </c>
      <c r="F71" s="13" t="str">
        <f>+VLOOKUP(A71,[1]Hoja1!$B$2:$K$94,10,FALSE)</f>
        <v>Jefe</v>
      </c>
    </row>
    <row r="72" spans="1:6" ht="12" x14ac:dyDescent="0.3">
      <c r="A72" s="19">
        <v>1713758298</v>
      </c>
      <c r="B72" s="15" t="s">
        <v>142</v>
      </c>
      <c r="C72" s="15" t="s">
        <v>74</v>
      </c>
      <c r="D72" s="15" t="s">
        <v>155</v>
      </c>
      <c r="E72" s="13" t="s">
        <v>0</v>
      </c>
      <c r="F72" s="13" t="str">
        <f>+VLOOKUP(A72,[1]Hoja1!$B$2:$K$94,10,FALSE)</f>
        <v>Jefe</v>
      </c>
    </row>
    <row r="73" spans="1:6" x14ac:dyDescent="0.25">
      <c r="A73" s="15" t="s">
        <v>45</v>
      </c>
      <c r="B73" s="15" t="s">
        <v>143</v>
      </c>
      <c r="C73" s="15" t="s">
        <v>10</v>
      </c>
      <c r="D73" s="15" t="s">
        <v>156</v>
      </c>
      <c r="E73" s="13" t="s">
        <v>2</v>
      </c>
      <c r="F73" s="13" t="str">
        <f>+VLOOKUP(A73,[1]Hoja1!$B$2:$K$94,10,FALSE)</f>
        <v>Jefe</v>
      </c>
    </row>
    <row r="74" spans="1:6" x14ac:dyDescent="0.25">
      <c r="A74" s="15" t="s">
        <v>45</v>
      </c>
      <c r="B74" s="15" t="s">
        <v>143</v>
      </c>
      <c r="C74" s="15" t="s">
        <v>53</v>
      </c>
      <c r="D74" s="15" t="s">
        <v>146</v>
      </c>
      <c r="E74" s="13" t="s">
        <v>0</v>
      </c>
      <c r="F74" s="13" t="str">
        <f>+VLOOKUP(A74,[1]Hoja1!$B$2:$K$94,10,FALSE)</f>
        <v>Jefe</v>
      </c>
    </row>
    <row r="75" spans="1:6" x14ac:dyDescent="0.25">
      <c r="A75" s="15" t="s">
        <v>45</v>
      </c>
      <c r="B75" s="15" t="s">
        <v>143</v>
      </c>
      <c r="C75" s="15" t="s">
        <v>59</v>
      </c>
      <c r="D75" s="15" t="s">
        <v>149</v>
      </c>
      <c r="E75" s="13" t="s">
        <v>0</v>
      </c>
      <c r="F75" s="13" t="str">
        <f>+VLOOKUP(A75,[1]Hoja1!$B$2:$K$94,10,FALSE)</f>
        <v>Jefe</v>
      </c>
    </row>
    <row r="76" spans="1:6" hidden="1" x14ac:dyDescent="0.25">
      <c r="A76" s="15" t="s">
        <v>36</v>
      </c>
      <c r="B76" s="15" t="s">
        <v>157</v>
      </c>
      <c r="C76" s="15" t="s">
        <v>23</v>
      </c>
      <c r="D76" s="15" t="s">
        <v>91</v>
      </c>
      <c r="E76" s="13" t="s">
        <v>2</v>
      </c>
      <c r="F76" s="13" t="str">
        <f>+VLOOKUP(A76,[1]Hoja1!$B$2:$K$94,10,FALSE)</f>
        <v>Asesor</v>
      </c>
    </row>
    <row r="77" spans="1:6" hidden="1" x14ac:dyDescent="0.25">
      <c r="A77" s="15" t="s">
        <v>36</v>
      </c>
      <c r="B77" s="15" t="s">
        <v>157</v>
      </c>
      <c r="C77" s="15" t="s">
        <v>44</v>
      </c>
      <c r="D77" s="15" t="s">
        <v>158</v>
      </c>
      <c r="E77" s="13" t="s">
        <v>0</v>
      </c>
      <c r="F77" s="13" t="str">
        <f>+VLOOKUP(A77,[1]Hoja1!$B$2:$K$94,10,FALSE)</f>
        <v>Asesor</v>
      </c>
    </row>
    <row r="78" spans="1:6" hidden="1" x14ac:dyDescent="0.25">
      <c r="A78" s="15" t="s">
        <v>36</v>
      </c>
      <c r="B78" s="15" t="s">
        <v>157</v>
      </c>
      <c r="C78" s="15">
        <v>1204441529</v>
      </c>
      <c r="D78" s="15" t="s">
        <v>162</v>
      </c>
      <c r="E78" s="13" t="s">
        <v>0</v>
      </c>
      <c r="F78" s="13" t="str">
        <f>+VLOOKUP(A78,[1]Hoja1!$B$2:$K$94,10,FALSE)</f>
        <v>Asesor</v>
      </c>
    </row>
    <row r="79" spans="1:6" hidden="1" x14ac:dyDescent="0.25">
      <c r="A79" s="15" t="s">
        <v>36</v>
      </c>
      <c r="B79" s="15" t="s">
        <v>157</v>
      </c>
      <c r="C79" s="15" t="s">
        <v>41</v>
      </c>
      <c r="D79" s="15" t="s">
        <v>164</v>
      </c>
      <c r="E79" s="13" t="s">
        <v>0</v>
      </c>
      <c r="F79" s="13" t="str">
        <f>+VLOOKUP(A79,[1]Hoja1!$B$2:$K$94,10,FALSE)</f>
        <v>Asesor</v>
      </c>
    </row>
    <row r="80" spans="1:6" hidden="1" x14ac:dyDescent="0.25">
      <c r="A80" s="15" t="s">
        <v>36</v>
      </c>
      <c r="B80" s="15" t="s">
        <v>157</v>
      </c>
      <c r="C80" s="15" t="s">
        <v>5</v>
      </c>
      <c r="D80" s="15" t="s">
        <v>165</v>
      </c>
      <c r="E80" s="13" t="s">
        <v>0</v>
      </c>
      <c r="F80" s="13" t="str">
        <f>+VLOOKUP(A80,[1]Hoja1!$B$2:$K$94,10,FALSE)</f>
        <v>Asesor</v>
      </c>
    </row>
    <row r="81" spans="1:7" hidden="1" x14ac:dyDescent="0.25">
      <c r="A81" s="15" t="s">
        <v>36</v>
      </c>
      <c r="B81" s="15" t="s">
        <v>157</v>
      </c>
      <c r="C81" s="15" t="s">
        <v>39</v>
      </c>
      <c r="D81" s="15" t="s">
        <v>168</v>
      </c>
      <c r="E81" s="13" t="s">
        <v>0</v>
      </c>
      <c r="F81" s="13" t="str">
        <f>+VLOOKUP(A81,[1]Hoja1!$B$2:$K$94,10,FALSE)</f>
        <v>Asesor</v>
      </c>
    </row>
    <row r="82" spans="1:7" hidden="1" x14ac:dyDescent="0.25">
      <c r="A82" s="15" t="s">
        <v>36</v>
      </c>
      <c r="B82" s="15" t="s">
        <v>157</v>
      </c>
      <c r="C82" s="15" t="s">
        <v>21</v>
      </c>
      <c r="D82" s="15" t="s">
        <v>126</v>
      </c>
      <c r="E82" s="13" t="s">
        <v>0</v>
      </c>
      <c r="F82" s="13" t="str">
        <f>+VLOOKUP(A82,[1]Hoja1!$B$2:$K$94,10,FALSE)</f>
        <v>Asesor</v>
      </c>
    </row>
    <row r="83" spans="1:7" s="15" customFormat="1" hidden="1" x14ac:dyDescent="0.25">
      <c r="A83" s="15" t="s">
        <v>38</v>
      </c>
      <c r="B83" s="15" t="s">
        <v>123</v>
      </c>
      <c r="C83" s="15" t="s">
        <v>51</v>
      </c>
      <c r="D83" s="15" t="s">
        <v>95</v>
      </c>
      <c r="E83" s="15" t="s">
        <v>2</v>
      </c>
      <c r="F83" s="13" t="str">
        <f>+VLOOKUP(A83,[1]Hoja1!$B$2:$K$94,10,FALSE)</f>
        <v>Asesor</v>
      </c>
      <c r="G83" s="13"/>
    </row>
    <row r="84" spans="1:7" x14ac:dyDescent="0.25">
      <c r="A84" s="15" t="s">
        <v>7</v>
      </c>
      <c r="B84" s="15" t="s">
        <v>144</v>
      </c>
      <c r="C84" s="13">
        <v>1704431939</v>
      </c>
      <c r="D84" s="13" t="s">
        <v>152</v>
      </c>
      <c r="E84" s="13" t="s">
        <v>2</v>
      </c>
      <c r="F84" s="13" t="str">
        <f>+VLOOKUP(A84,[1]Hoja1!$B$2:$K$94,10,FALSE)</f>
        <v>Jefe</v>
      </c>
    </row>
    <row r="85" spans="1:7" x14ac:dyDescent="0.25">
      <c r="A85" s="15" t="s">
        <v>7</v>
      </c>
      <c r="B85" s="15" t="s">
        <v>144</v>
      </c>
      <c r="C85" s="15" t="s">
        <v>27</v>
      </c>
      <c r="D85" s="15" t="s">
        <v>134</v>
      </c>
      <c r="E85" s="13" t="s">
        <v>0</v>
      </c>
      <c r="F85" s="13" t="str">
        <f>+VLOOKUP(A85,[1]Hoja1!$B$2:$K$94,10,FALSE)</f>
        <v>Jefe</v>
      </c>
    </row>
    <row r="86" spans="1:7" x14ac:dyDescent="0.25">
      <c r="A86" s="15" t="s">
        <v>7</v>
      </c>
      <c r="B86" s="15" t="s">
        <v>144</v>
      </c>
      <c r="C86" s="15" t="s">
        <v>29</v>
      </c>
      <c r="D86" s="15" t="s">
        <v>154</v>
      </c>
      <c r="E86" s="13" t="s">
        <v>0</v>
      </c>
      <c r="F86" s="13" t="str">
        <f>+VLOOKUP(A86,[1]Hoja1!$B$2:$K$94,10,FALSE)</f>
        <v>Jefe</v>
      </c>
    </row>
    <row r="87" spans="1:7" x14ac:dyDescent="0.25">
      <c r="A87" s="15" t="s">
        <v>7</v>
      </c>
      <c r="B87" s="15" t="s">
        <v>144</v>
      </c>
      <c r="C87" s="15" t="s">
        <v>56</v>
      </c>
      <c r="D87" s="15" t="s">
        <v>104</v>
      </c>
      <c r="E87" s="13" t="s">
        <v>0</v>
      </c>
      <c r="F87" s="13" t="str">
        <f>+VLOOKUP(A87,[1]Hoja1!$B$2:$K$94,10,FALSE)</f>
        <v>Jefe</v>
      </c>
    </row>
    <row r="88" spans="1:7" x14ac:dyDescent="0.25">
      <c r="A88" s="15" t="s">
        <v>7</v>
      </c>
      <c r="B88" s="15" t="s">
        <v>144</v>
      </c>
      <c r="C88" s="15">
        <v>1713758298</v>
      </c>
      <c r="D88" s="15" t="s">
        <v>142</v>
      </c>
      <c r="E88" s="13" t="s">
        <v>0</v>
      </c>
      <c r="F88" s="13" t="str">
        <f>+VLOOKUP(A88,[1]Hoja1!$B$2:$K$94,10,FALSE)</f>
        <v>Jefe</v>
      </c>
    </row>
    <row r="89" spans="1:7" x14ac:dyDescent="0.25">
      <c r="A89" s="15" t="s">
        <v>7</v>
      </c>
      <c r="B89" s="15" t="s">
        <v>144</v>
      </c>
      <c r="C89" s="15" t="s">
        <v>6</v>
      </c>
      <c r="D89" s="15" t="s">
        <v>150</v>
      </c>
      <c r="E89" s="13" t="s">
        <v>0</v>
      </c>
      <c r="F89" s="13" t="str">
        <f>+VLOOKUP(A89,[1]Hoja1!$B$2:$K$94,10,FALSE)</f>
        <v>Jefe</v>
      </c>
    </row>
    <row r="90" spans="1:7" x14ac:dyDescent="0.25">
      <c r="A90" s="15" t="s">
        <v>29</v>
      </c>
      <c r="B90" s="15" t="s">
        <v>154</v>
      </c>
      <c r="C90" s="15" t="s">
        <v>52</v>
      </c>
      <c r="D90" s="15" t="s">
        <v>170</v>
      </c>
      <c r="E90" s="13" t="s">
        <v>2</v>
      </c>
      <c r="F90" s="13" t="str">
        <f>+VLOOKUP(A90,[1]Hoja1!$B$2:$K$94,10,FALSE)</f>
        <v>Jefe</v>
      </c>
    </row>
    <row r="91" spans="1:7" x14ac:dyDescent="0.25">
      <c r="A91" s="15" t="s">
        <v>29</v>
      </c>
      <c r="B91" s="15" t="s">
        <v>154</v>
      </c>
      <c r="C91" s="15" t="s">
        <v>32</v>
      </c>
      <c r="D91" s="15" t="s">
        <v>171</v>
      </c>
      <c r="E91" s="13" t="s">
        <v>1</v>
      </c>
      <c r="F91" s="13" t="str">
        <f>+VLOOKUP(A91,[1]Hoja1!$B$2:$K$94,10,FALSE)</f>
        <v>Jefe</v>
      </c>
    </row>
    <row r="92" spans="1:7" x14ac:dyDescent="0.25">
      <c r="A92" s="15" t="s">
        <v>29</v>
      </c>
      <c r="B92" s="15" t="s">
        <v>154</v>
      </c>
      <c r="C92" s="15" t="s">
        <v>27</v>
      </c>
      <c r="D92" s="15" t="s">
        <v>134</v>
      </c>
      <c r="E92" s="13" t="s">
        <v>0</v>
      </c>
      <c r="F92" s="13" t="str">
        <f>+VLOOKUP(A92,[1]Hoja1!$B$2:$K$94,10,FALSE)</f>
        <v>Jefe</v>
      </c>
    </row>
    <row r="93" spans="1:7" x14ac:dyDescent="0.25">
      <c r="A93" s="15" t="s">
        <v>29</v>
      </c>
      <c r="B93" s="15" t="s">
        <v>154</v>
      </c>
      <c r="C93" s="15" t="s">
        <v>141</v>
      </c>
      <c r="D93" s="15" t="s">
        <v>142</v>
      </c>
      <c r="E93" s="13" t="s">
        <v>0</v>
      </c>
      <c r="F93" s="13" t="str">
        <f>+VLOOKUP(A93,[1]Hoja1!$B$2:$K$94,10,FALSE)</f>
        <v>Jefe</v>
      </c>
    </row>
    <row r="94" spans="1:7" x14ac:dyDescent="0.25">
      <c r="A94" s="15" t="s">
        <v>29</v>
      </c>
      <c r="B94" s="15" t="s">
        <v>154</v>
      </c>
      <c r="C94" s="15" t="s">
        <v>7</v>
      </c>
      <c r="D94" s="15" t="s">
        <v>144</v>
      </c>
      <c r="E94" s="13" t="s">
        <v>0</v>
      </c>
      <c r="F94" s="13" t="str">
        <f>+VLOOKUP(A94,[1]Hoja1!$B$2:$K$94,10,FALSE)</f>
        <v>Jefe</v>
      </c>
    </row>
    <row r="95" spans="1:7" hidden="1" x14ac:dyDescent="0.25">
      <c r="A95" s="15" t="s">
        <v>67</v>
      </c>
      <c r="B95" s="15" t="s">
        <v>107</v>
      </c>
      <c r="C95" s="15" t="s">
        <v>56</v>
      </c>
      <c r="D95" s="15" t="s">
        <v>104</v>
      </c>
      <c r="E95" s="13" t="s">
        <v>2</v>
      </c>
      <c r="F95" s="13" t="str">
        <f>+VLOOKUP(A95,[1]Hoja1!$B$2:$K$94,10,FALSE)</f>
        <v>Asistente-Auxiliar</v>
      </c>
    </row>
    <row r="96" spans="1:7" hidden="1" x14ac:dyDescent="0.25">
      <c r="A96" s="15" t="s">
        <v>67</v>
      </c>
      <c r="B96" s="15" t="s">
        <v>107</v>
      </c>
      <c r="C96" s="15" t="s">
        <v>9</v>
      </c>
      <c r="D96" s="15" t="s">
        <v>103</v>
      </c>
      <c r="E96" s="13" t="s">
        <v>0</v>
      </c>
      <c r="F96" s="13" t="str">
        <f>+VLOOKUP(A96,[1]Hoja1!$B$2:$K$94,10,FALSE)</f>
        <v>Asistente-Auxiliar</v>
      </c>
    </row>
    <row r="97" spans="1:6" hidden="1" x14ac:dyDescent="0.25">
      <c r="A97" s="15" t="s">
        <v>67</v>
      </c>
      <c r="B97" s="15" t="s">
        <v>107</v>
      </c>
      <c r="C97" s="15" t="s">
        <v>46</v>
      </c>
      <c r="D97" s="15" t="s">
        <v>108</v>
      </c>
      <c r="E97" s="13" t="s">
        <v>0</v>
      </c>
      <c r="F97" s="13" t="str">
        <f>+VLOOKUP(A97,[1]Hoja1!$B$2:$K$94,10,FALSE)</f>
        <v>Asistente-Auxiliar</v>
      </c>
    </row>
    <row r="98" spans="1:6" hidden="1" x14ac:dyDescent="0.25">
      <c r="A98" s="15" t="s">
        <v>67</v>
      </c>
      <c r="B98" s="15" t="s">
        <v>107</v>
      </c>
      <c r="C98" s="15" t="s">
        <v>42</v>
      </c>
      <c r="D98" s="15" t="s">
        <v>109</v>
      </c>
      <c r="E98" s="13" t="s">
        <v>0</v>
      </c>
      <c r="F98" s="13" t="str">
        <f>+VLOOKUP(A98,[1]Hoja1!$B$2:$K$94,10,FALSE)</f>
        <v>Asistente-Auxiliar</v>
      </c>
    </row>
    <row r="99" spans="1:6" hidden="1" x14ac:dyDescent="0.25">
      <c r="A99" s="15" t="s">
        <v>67</v>
      </c>
      <c r="B99" s="15" t="s">
        <v>107</v>
      </c>
      <c r="C99" s="15" t="s">
        <v>49</v>
      </c>
      <c r="D99" s="15" t="s">
        <v>110</v>
      </c>
      <c r="E99" s="13" t="s">
        <v>0</v>
      </c>
      <c r="F99" s="13" t="str">
        <f>+VLOOKUP(A99,[1]Hoja1!$B$2:$K$94,10,FALSE)</f>
        <v>Asistente-Auxiliar</v>
      </c>
    </row>
    <row r="100" spans="1:6" hidden="1" x14ac:dyDescent="0.25">
      <c r="A100" s="15" t="s">
        <v>67</v>
      </c>
      <c r="B100" s="15" t="s">
        <v>107</v>
      </c>
      <c r="C100" s="15" t="s">
        <v>70</v>
      </c>
      <c r="D100" s="15" t="s">
        <v>111</v>
      </c>
      <c r="E100" s="13" t="s">
        <v>0</v>
      </c>
      <c r="F100" s="13" t="str">
        <f>+VLOOKUP(A100,[1]Hoja1!$B$2:$K$94,10,FALSE)</f>
        <v>Asistente-Auxiliar</v>
      </c>
    </row>
    <row r="101" spans="1:6" hidden="1" x14ac:dyDescent="0.25">
      <c r="A101" s="15" t="s">
        <v>58</v>
      </c>
      <c r="B101" s="15" t="s">
        <v>100</v>
      </c>
      <c r="C101" s="15" t="s">
        <v>51</v>
      </c>
      <c r="D101" s="15" t="s">
        <v>95</v>
      </c>
      <c r="E101" s="13" t="s">
        <v>2</v>
      </c>
      <c r="F101" s="13" t="str">
        <f>+VLOOKUP(A101,[1]Hoja1!$B$2:$K$94,10,FALSE)</f>
        <v>Asesor</v>
      </c>
    </row>
    <row r="102" spans="1:6" hidden="1" x14ac:dyDescent="0.25">
      <c r="A102" s="15" t="s">
        <v>58</v>
      </c>
      <c r="B102" s="15" t="s">
        <v>100</v>
      </c>
      <c r="C102" s="15" t="s">
        <v>151</v>
      </c>
      <c r="D102" s="15" t="s">
        <v>121</v>
      </c>
      <c r="E102" s="13" t="s">
        <v>0</v>
      </c>
      <c r="F102" s="13" t="str">
        <f>+VLOOKUP(A102,[1]Hoja1!$B$2:$K$94,10,FALSE)</f>
        <v>Asesor</v>
      </c>
    </row>
    <row r="103" spans="1:6" hidden="1" x14ac:dyDescent="0.25">
      <c r="A103" s="15" t="s">
        <v>58</v>
      </c>
      <c r="B103" s="15" t="s">
        <v>100</v>
      </c>
      <c r="C103" s="15" t="s">
        <v>72</v>
      </c>
      <c r="D103" s="18" t="s">
        <v>122</v>
      </c>
      <c r="E103" s="13" t="s">
        <v>0</v>
      </c>
      <c r="F103" s="13" t="str">
        <f>+VLOOKUP(A103,[1]Hoja1!$B$2:$K$94,10,FALSE)</f>
        <v>Asesor</v>
      </c>
    </row>
    <row r="104" spans="1:6" hidden="1" x14ac:dyDescent="0.25">
      <c r="A104" s="15" t="s">
        <v>58</v>
      </c>
      <c r="B104" s="15" t="s">
        <v>100</v>
      </c>
      <c r="C104" s="15" t="s">
        <v>40</v>
      </c>
      <c r="D104" s="15" t="s">
        <v>124</v>
      </c>
      <c r="E104" s="13" t="s">
        <v>0</v>
      </c>
      <c r="F104" s="13" t="str">
        <f>+VLOOKUP(A104,[1]Hoja1!$B$2:$K$94,10,FALSE)</f>
        <v>Asesor</v>
      </c>
    </row>
    <row r="105" spans="1:6" hidden="1" x14ac:dyDescent="0.25">
      <c r="A105" s="15" t="s">
        <v>58</v>
      </c>
      <c r="B105" s="15" t="s">
        <v>100</v>
      </c>
      <c r="C105" s="15" t="s">
        <v>66</v>
      </c>
      <c r="D105" s="15" t="s">
        <v>125</v>
      </c>
      <c r="E105" s="13" t="s">
        <v>0</v>
      </c>
      <c r="F105" s="13" t="str">
        <f>+VLOOKUP(A105,[1]Hoja1!$B$2:$K$94,10,FALSE)</f>
        <v>Asesor</v>
      </c>
    </row>
    <row r="106" spans="1:6" hidden="1" x14ac:dyDescent="0.25">
      <c r="A106" s="15" t="s">
        <v>75</v>
      </c>
      <c r="B106" s="15" t="s">
        <v>153</v>
      </c>
      <c r="C106" s="15" t="s">
        <v>141</v>
      </c>
      <c r="D106" s="15" t="s">
        <v>142</v>
      </c>
      <c r="E106" s="13" t="s">
        <v>2</v>
      </c>
      <c r="F106" s="13" t="str">
        <f>+VLOOKUP(A106,[1]Hoja1!$B$2:$K$94,10,FALSE)</f>
        <v>Asistente-Auxiliar</v>
      </c>
    </row>
    <row r="107" spans="1:6" x14ac:dyDescent="0.25">
      <c r="A107" s="15" t="s">
        <v>52</v>
      </c>
      <c r="B107" s="15" t="s">
        <v>170</v>
      </c>
      <c r="C107" s="13">
        <v>1704431939</v>
      </c>
      <c r="D107" s="13" t="s">
        <v>152</v>
      </c>
      <c r="E107" s="13" t="s">
        <v>2</v>
      </c>
      <c r="F107" s="13" t="str">
        <f>+VLOOKUP(A107,[1]Hoja1!$B$2:$K$94,10,FALSE)</f>
        <v>Jefe</v>
      </c>
    </row>
    <row r="108" spans="1:6" x14ac:dyDescent="0.25">
      <c r="A108" s="15" t="s">
        <v>52</v>
      </c>
      <c r="B108" s="15" t="s">
        <v>170</v>
      </c>
      <c r="C108" s="15" t="s">
        <v>29</v>
      </c>
      <c r="D108" s="15" t="s">
        <v>154</v>
      </c>
      <c r="E108" s="13" t="s">
        <v>1</v>
      </c>
      <c r="F108" s="13" t="str">
        <f>+VLOOKUP(A108,[1]Hoja1!$B$2:$K$94,10,FALSE)</f>
        <v>Jefe</v>
      </c>
    </row>
    <row r="109" spans="1:6" x14ac:dyDescent="0.25">
      <c r="A109" s="15" t="s">
        <v>52</v>
      </c>
      <c r="B109" s="15" t="s">
        <v>170</v>
      </c>
      <c r="C109" s="15" t="s">
        <v>13</v>
      </c>
      <c r="D109" s="15" t="s">
        <v>172</v>
      </c>
      <c r="E109" s="13" t="s">
        <v>1</v>
      </c>
      <c r="F109" s="13" t="str">
        <f>+VLOOKUP(A109,[1]Hoja1!$B$2:$K$94,10,FALSE)</f>
        <v>Jefe</v>
      </c>
    </row>
    <row r="110" spans="1:6" x14ac:dyDescent="0.25">
      <c r="A110" s="15" t="s">
        <v>52</v>
      </c>
      <c r="B110" s="15" t="s">
        <v>170</v>
      </c>
      <c r="C110" s="15" t="s">
        <v>80</v>
      </c>
      <c r="D110" s="15" t="s">
        <v>173</v>
      </c>
      <c r="E110" s="13" t="s">
        <v>1</v>
      </c>
      <c r="F110" s="13" t="str">
        <f>+VLOOKUP(A110,[1]Hoja1!$B$2:$K$94,10,FALSE)</f>
        <v>Jefe</v>
      </c>
    </row>
    <row r="111" spans="1:6" x14ac:dyDescent="0.25">
      <c r="A111" s="15" t="s">
        <v>52</v>
      </c>
      <c r="B111" s="15" t="s">
        <v>170</v>
      </c>
      <c r="C111" s="15" t="s">
        <v>62</v>
      </c>
      <c r="D111" s="15" t="s">
        <v>174</v>
      </c>
      <c r="E111" s="13" t="s">
        <v>1</v>
      </c>
      <c r="F111" s="13" t="str">
        <f>+VLOOKUP(A111,[1]Hoja1!$B$2:$K$94,10,FALSE)</f>
        <v>Jefe</v>
      </c>
    </row>
    <row r="112" spans="1:6" x14ac:dyDescent="0.25">
      <c r="A112" s="15" t="s">
        <v>52</v>
      </c>
      <c r="B112" s="15" t="s">
        <v>170</v>
      </c>
      <c r="C112" s="15" t="s">
        <v>74</v>
      </c>
      <c r="D112" s="15" t="s">
        <v>155</v>
      </c>
      <c r="E112" s="13" t="s">
        <v>1</v>
      </c>
      <c r="F112" s="13" t="str">
        <f>+VLOOKUP(A112,[1]Hoja1!$B$2:$K$94,10,FALSE)</f>
        <v>Jefe</v>
      </c>
    </row>
    <row r="113" spans="1:6" x14ac:dyDescent="0.25">
      <c r="A113" s="15" t="s">
        <v>52</v>
      </c>
      <c r="B113" s="15" t="s">
        <v>170</v>
      </c>
      <c r="C113" s="15" t="s">
        <v>19</v>
      </c>
      <c r="D113" s="15" t="s">
        <v>175</v>
      </c>
      <c r="E113" s="13" t="s">
        <v>1</v>
      </c>
      <c r="F113" s="13" t="str">
        <f>+VLOOKUP(A113,[1]Hoja1!$B$2:$K$94,10,FALSE)</f>
        <v>Jefe</v>
      </c>
    </row>
    <row r="114" spans="1:6" x14ac:dyDescent="0.25">
      <c r="A114" s="15" t="s">
        <v>52</v>
      </c>
      <c r="B114" s="15" t="s">
        <v>170</v>
      </c>
      <c r="C114" s="15" t="s">
        <v>47</v>
      </c>
      <c r="D114" s="15" t="s">
        <v>176</v>
      </c>
      <c r="E114" s="13" t="s">
        <v>1</v>
      </c>
      <c r="F114" s="13" t="str">
        <f>+VLOOKUP(A114,[1]Hoja1!$B$2:$K$94,10,FALSE)</f>
        <v>Jefe</v>
      </c>
    </row>
    <row r="115" spans="1:6" x14ac:dyDescent="0.25">
      <c r="A115" s="15" t="s">
        <v>52</v>
      </c>
      <c r="B115" s="15" t="s">
        <v>170</v>
      </c>
      <c r="C115" s="15" t="s">
        <v>81</v>
      </c>
      <c r="D115" s="15" t="s">
        <v>177</v>
      </c>
      <c r="E115" s="13" t="s">
        <v>1</v>
      </c>
      <c r="F115" s="13" t="str">
        <f>+VLOOKUP(A115,[1]Hoja1!$B$2:$K$94,10,FALSE)</f>
        <v>Jefe</v>
      </c>
    </row>
    <row r="116" spans="1:6" x14ac:dyDescent="0.25">
      <c r="A116" s="15" t="s">
        <v>52</v>
      </c>
      <c r="B116" s="15" t="s">
        <v>170</v>
      </c>
      <c r="C116" s="15" t="s">
        <v>10</v>
      </c>
      <c r="D116" s="15" t="s">
        <v>156</v>
      </c>
      <c r="E116" s="13" t="s">
        <v>0</v>
      </c>
      <c r="F116" s="13" t="str">
        <f>+VLOOKUP(A116,[1]Hoja1!$B$2:$K$94,10,FALSE)</f>
        <v>Jefe</v>
      </c>
    </row>
    <row r="117" spans="1:6" x14ac:dyDescent="0.25">
      <c r="A117" s="15" t="s">
        <v>52</v>
      </c>
      <c r="B117" s="15" t="s">
        <v>170</v>
      </c>
      <c r="C117" s="15" t="s">
        <v>69</v>
      </c>
      <c r="D117" s="15" t="s">
        <v>140</v>
      </c>
      <c r="E117" s="13" t="s">
        <v>0</v>
      </c>
      <c r="F117" s="13" t="str">
        <f>+VLOOKUP(A117,[1]Hoja1!$B$2:$K$94,10,FALSE)</f>
        <v>Jefe</v>
      </c>
    </row>
    <row r="118" spans="1:6" x14ac:dyDescent="0.25">
      <c r="A118" s="15" t="s">
        <v>11</v>
      </c>
      <c r="B118" s="15" t="s">
        <v>113</v>
      </c>
      <c r="C118" s="15" t="s">
        <v>20</v>
      </c>
      <c r="D118" s="15" t="s">
        <v>147</v>
      </c>
      <c r="E118" s="13" t="s">
        <v>2</v>
      </c>
      <c r="F118" s="13" t="str">
        <f>+VLOOKUP(A118,[1]Hoja1!$B$2:$K$94,10,FALSE)</f>
        <v>Supervisor-Coordinador</v>
      </c>
    </row>
    <row r="119" spans="1:6" x14ac:dyDescent="0.25">
      <c r="A119" s="15" t="s">
        <v>11</v>
      </c>
      <c r="B119" s="15" t="s">
        <v>113</v>
      </c>
      <c r="C119" s="15" t="s">
        <v>151</v>
      </c>
      <c r="D119" s="15" t="s">
        <v>121</v>
      </c>
      <c r="E119" s="13" t="s">
        <v>1</v>
      </c>
      <c r="F119" s="13" t="str">
        <f>+VLOOKUP(A119,[1]Hoja1!$B$2:$K$94,10,FALSE)</f>
        <v>Supervisor-Coordinador</v>
      </c>
    </row>
    <row r="120" spans="1:6" x14ac:dyDescent="0.25">
      <c r="A120" s="15" t="s">
        <v>11</v>
      </c>
      <c r="B120" s="15" t="s">
        <v>113</v>
      </c>
      <c r="C120" s="15" t="s">
        <v>114</v>
      </c>
      <c r="D120" s="18" t="s">
        <v>115</v>
      </c>
      <c r="E120" s="13" t="s">
        <v>1</v>
      </c>
      <c r="F120" s="13" t="str">
        <f>+VLOOKUP(A120,[1]Hoja1!$B$2:$K$94,10,FALSE)</f>
        <v>Supervisor-Coordinador</v>
      </c>
    </row>
    <row r="121" spans="1:6" x14ac:dyDescent="0.25">
      <c r="A121" s="15" t="s">
        <v>11</v>
      </c>
      <c r="B121" s="15" t="s">
        <v>113</v>
      </c>
      <c r="C121" s="15" t="s">
        <v>72</v>
      </c>
      <c r="D121" s="18" t="s">
        <v>122</v>
      </c>
      <c r="E121" s="13" t="s">
        <v>1</v>
      </c>
      <c r="F121" s="13" t="str">
        <f>+VLOOKUP(A121,[1]Hoja1!$B$2:$K$94,10,FALSE)</f>
        <v>Supervisor-Coordinador</v>
      </c>
    </row>
    <row r="122" spans="1:6" x14ac:dyDescent="0.25">
      <c r="A122" s="15" t="s">
        <v>11</v>
      </c>
      <c r="B122" s="15" t="s">
        <v>113</v>
      </c>
      <c r="C122" s="15" t="s">
        <v>40</v>
      </c>
      <c r="D122" s="15" t="s">
        <v>124</v>
      </c>
      <c r="E122" s="13" t="s">
        <v>1</v>
      </c>
      <c r="F122" s="13" t="str">
        <f>+VLOOKUP(A122,[1]Hoja1!$B$2:$K$94,10,FALSE)</f>
        <v>Supervisor-Coordinador</v>
      </c>
    </row>
    <row r="123" spans="1:6" x14ac:dyDescent="0.25">
      <c r="A123" s="15" t="s">
        <v>11</v>
      </c>
      <c r="B123" s="15" t="s">
        <v>113</v>
      </c>
      <c r="C123" s="15" t="s">
        <v>8</v>
      </c>
      <c r="D123" s="15" t="s">
        <v>116</v>
      </c>
      <c r="E123" s="13" t="s">
        <v>1</v>
      </c>
      <c r="F123" s="13" t="str">
        <f>+VLOOKUP(A123,[1]Hoja1!$B$2:$K$94,10,FALSE)</f>
        <v>Supervisor-Coordinador</v>
      </c>
    </row>
    <row r="124" spans="1:6" x14ac:dyDescent="0.25">
      <c r="A124" s="15" t="s">
        <v>11</v>
      </c>
      <c r="B124" s="15" t="s">
        <v>113</v>
      </c>
      <c r="C124" s="15" t="s">
        <v>12</v>
      </c>
      <c r="D124" s="15" t="s">
        <v>117</v>
      </c>
      <c r="E124" s="13" t="s">
        <v>1</v>
      </c>
      <c r="F124" s="13" t="str">
        <f>+VLOOKUP(A124,[1]Hoja1!$B$2:$K$94,10,FALSE)</f>
        <v>Supervisor-Coordinador</v>
      </c>
    </row>
    <row r="125" spans="1:6" x14ac:dyDescent="0.25">
      <c r="A125" s="15" t="s">
        <v>11</v>
      </c>
      <c r="B125" s="15" t="s">
        <v>113</v>
      </c>
      <c r="C125" s="15" t="s">
        <v>76</v>
      </c>
      <c r="D125" s="15" t="s">
        <v>118</v>
      </c>
      <c r="E125" s="13" t="s">
        <v>1</v>
      </c>
      <c r="F125" s="13" t="str">
        <f>+VLOOKUP(A125,[1]Hoja1!$B$2:$K$94,10,FALSE)</f>
        <v>Supervisor-Coordinador</v>
      </c>
    </row>
    <row r="126" spans="1:6" x14ac:dyDescent="0.25">
      <c r="A126" s="15" t="s">
        <v>11</v>
      </c>
      <c r="B126" s="15" t="s">
        <v>113</v>
      </c>
      <c r="C126" s="15" t="s">
        <v>66</v>
      </c>
      <c r="D126" s="15" t="s">
        <v>125</v>
      </c>
      <c r="E126" s="13" t="s">
        <v>1</v>
      </c>
      <c r="F126" s="13" t="str">
        <f>+VLOOKUP(A126,[1]Hoja1!$B$2:$K$94,10,FALSE)</f>
        <v>Supervisor-Coordinador</v>
      </c>
    </row>
    <row r="127" spans="1:6" x14ac:dyDescent="0.25">
      <c r="A127" s="15" t="s">
        <v>11</v>
      </c>
      <c r="B127" s="15" t="s">
        <v>113</v>
      </c>
      <c r="C127" s="15" t="s">
        <v>64</v>
      </c>
      <c r="D127" s="15" t="s">
        <v>119</v>
      </c>
      <c r="E127" s="13" t="s">
        <v>1</v>
      </c>
      <c r="F127" s="13" t="str">
        <f>+VLOOKUP(A127,[1]Hoja1!$B$2:$K$94,10,FALSE)</f>
        <v>Supervisor-Coordinador</v>
      </c>
    </row>
    <row r="128" spans="1:6" x14ac:dyDescent="0.25">
      <c r="A128" s="15" t="s">
        <v>11</v>
      </c>
      <c r="B128" s="15" t="s">
        <v>113</v>
      </c>
      <c r="C128" s="15" t="s">
        <v>51</v>
      </c>
      <c r="D128" s="15" t="s">
        <v>95</v>
      </c>
      <c r="E128" s="13" t="s">
        <v>0</v>
      </c>
      <c r="F128" s="13" t="str">
        <f>+VLOOKUP(A128,[1]Hoja1!$B$2:$K$94,10,FALSE)</f>
        <v>Supervisor-Coordinador</v>
      </c>
    </row>
    <row r="129" spans="1:6" hidden="1" x14ac:dyDescent="0.25">
      <c r="A129" s="15" t="s">
        <v>40</v>
      </c>
      <c r="B129" s="15" t="s">
        <v>124</v>
      </c>
      <c r="C129" s="15" t="s">
        <v>11</v>
      </c>
      <c r="D129" s="15" t="s">
        <v>113</v>
      </c>
      <c r="E129" s="13" t="s">
        <v>2</v>
      </c>
      <c r="F129" s="13" t="str">
        <f>+VLOOKUP(A129,[1]Hoja1!$B$2:$K$94,10,FALSE)</f>
        <v>Asesor</v>
      </c>
    </row>
    <row r="130" spans="1:6" hidden="1" x14ac:dyDescent="0.25">
      <c r="A130" s="15" t="s">
        <v>40</v>
      </c>
      <c r="B130" s="15" t="s">
        <v>124</v>
      </c>
      <c r="C130" s="15" t="s">
        <v>151</v>
      </c>
      <c r="D130" s="15" t="s">
        <v>121</v>
      </c>
      <c r="E130" s="13" t="s">
        <v>0</v>
      </c>
      <c r="F130" s="13" t="str">
        <f>+VLOOKUP(A130,[1]Hoja1!$B$2:$K$94,10,FALSE)</f>
        <v>Asesor</v>
      </c>
    </row>
    <row r="131" spans="1:6" hidden="1" x14ac:dyDescent="0.25">
      <c r="A131" s="15" t="s">
        <v>40</v>
      </c>
      <c r="B131" s="15" t="s">
        <v>124</v>
      </c>
      <c r="C131" s="15" t="s">
        <v>72</v>
      </c>
      <c r="D131" s="18" t="s">
        <v>122</v>
      </c>
      <c r="E131" s="13" t="s">
        <v>0</v>
      </c>
      <c r="F131" s="13" t="str">
        <f>+VLOOKUP(A131,[1]Hoja1!$B$2:$K$94,10,FALSE)</f>
        <v>Asesor</v>
      </c>
    </row>
    <row r="132" spans="1:6" hidden="1" x14ac:dyDescent="0.25">
      <c r="A132" s="15" t="s">
        <v>40</v>
      </c>
      <c r="B132" s="15" t="s">
        <v>124</v>
      </c>
      <c r="C132" s="15" t="s">
        <v>58</v>
      </c>
      <c r="D132" s="15" t="s">
        <v>100</v>
      </c>
      <c r="E132" s="13" t="s">
        <v>0</v>
      </c>
      <c r="F132" s="13" t="str">
        <f>+VLOOKUP(A132,[1]Hoja1!$B$2:$K$94,10,FALSE)</f>
        <v>Asesor</v>
      </c>
    </row>
    <row r="133" spans="1:6" hidden="1" x14ac:dyDescent="0.25">
      <c r="A133" s="15" t="s">
        <v>40</v>
      </c>
      <c r="B133" s="15" t="s">
        <v>124</v>
      </c>
      <c r="C133" s="15" t="s">
        <v>66</v>
      </c>
      <c r="D133" s="15" t="s">
        <v>125</v>
      </c>
      <c r="E133" s="13" t="s">
        <v>0</v>
      </c>
      <c r="F133" s="13" t="str">
        <f>+VLOOKUP(A133,[1]Hoja1!$B$2:$K$94,10,FALSE)</f>
        <v>Asesor</v>
      </c>
    </row>
    <row r="134" spans="1:6" hidden="1" x14ac:dyDescent="0.25">
      <c r="A134" s="15" t="s">
        <v>46</v>
      </c>
      <c r="B134" s="15" t="s">
        <v>108</v>
      </c>
      <c r="C134" s="15" t="s">
        <v>56</v>
      </c>
      <c r="D134" s="15" t="s">
        <v>104</v>
      </c>
      <c r="E134" s="13" t="s">
        <v>2</v>
      </c>
      <c r="F134" s="13" t="str">
        <f>+VLOOKUP(A134,[1]Hoja1!$B$2:$K$94,10,FALSE)</f>
        <v>Asistente-Auxiliar</v>
      </c>
    </row>
    <row r="135" spans="1:6" hidden="1" x14ac:dyDescent="0.25">
      <c r="A135" s="15" t="s">
        <v>46</v>
      </c>
      <c r="B135" s="15" t="s">
        <v>108</v>
      </c>
      <c r="C135" s="15" t="s">
        <v>9</v>
      </c>
      <c r="D135" s="15" t="s">
        <v>103</v>
      </c>
      <c r="E135" s="13" t="s">
        <v>0</v>
      </c>
      <c r="F135" s="13" t="str">
        <f>+VLOOKUP(A135,[1]Hoja1!$B$2:$K$94,10,FALSE)</f>
        <v>Asistente-Auxiliar</v>
      </c>
    </row>
    <row r="136" spans="1:6" hidden="1" x14ac:dyDescent="0.25">
      <c r="A136" s="15" t="s">
        <v>46</v>
      </c>
      <c r="B136" s="15" t="s">
        <v>108</v>
      </c>
      <c r="C136" s="18" t="s">
        <v>105</v>
      </c>
      <c r="D136" s="15" t="s">
        <v>106</v>
      </c>
      <c r="E136" s="13" t="s">
        <v>0</v>
      </c>
      <c r="F136" s="13" t="str">
        <f>+VLOOKUP(A136,[1]Hoja1!$B$2:$K$94,10,FALSE)</f>
        <v>Asistente-Auxiliar</v>
      </c>
    </row>
    <row r="137" spans="1:6" hidden="1" x14ac:dyDescent="0.25">
      <c r="A137" s="15" t="s">
        <v>46</v>
      </c>
      <c r="B137" s="15" t="s">
        <v>108</v>
      </c>
      <c r="C137" s="15" t="s">
        <v>67</v>
      </c>
      <c r="D137" s="15" t="s">
        <v>107</v>
      </c>
      <c r="E137" s="13" t="s">
        <v>0</v>
      </c>
      <c r="F137" s="13" t="str">
        <f>+VLOOKUP(A137,[1]Hoja1!$B$2:$K$94,10,FALSE)</f>
        <v>Asistente-Auxiliar</v>
      </c>
    </row>
    <row r="138" spans="1:6" hidden="1" x14ac:dyDescent="0.25">
      <c r="A138" s="15" t="s">
        <v>46</v>
      </c>
      <c r="B138" s="15" t="s">
        <v>108</v>
      </c>
      <c r="C138" s="15" t="s">
        <v>42</v>
      </c>
      <c r="D138" s="15" t="s">
        <v>109</v>
      </c>
      <c r="E138" s="13" t="s">
        <v>0</v>
      </c>
      <c r="F138" s="13" t="str">
        <f>+VLOOKUP(A138,[1]Hoja1!$B$2:$K$94,10,FALSE)</f>
        <v>Asistente-Auxiliar</v>
      </c>
    </row>
    <row r="139" spans="1:6" hidden="1" x14ac:dyDescent="0.25">
      <c r="A139" s="15" t="s">
        <v>46</v>
      </c>
      <c r="B139" s="15" t="s">
        <v>108</v>
      </c>
      <c r="C139" s="15" t="s">
        <v>49</v>
      </c>
      <c r="D139" s="15" t="s">
        <v>110</v>
      </c>
      <c r="E139" s="13" t="s">
        <v>0</v>
      </c>
      <c r="F139" s="13" t="str">
        <f>+VLOOKUP(A139,[1]Hoja1!$B$2:$K$94,10,FALSE)</f>
        <v>Asistente-Auxiliar</v>
      </c>
    </row>
    <row r="140" spans="1:6" hidden="1" x14ac:dyDescent="0.25">
      <c r="A140" s="15" t="s">
        <v>46</v>
      </c>
      <c r="B140" s="15" t="s">
        <v>108</v>
      </c>
      <c r="C140" s="15" t="s">
        <v>70</v>
      </c>
      <c r="D140" s="15" t="s">
        <v>111</v>
      </c>
      <c r="E140" s="13" t="s">
        <v>0</v>
      </c>
      <c r="F140" s="13" t="str">
        <f>+VLOOKUP(A140,[1]Hoja1!$B$2:$K$94,10,FALSE)</f>
        <v>Asistente-Auxiliar</v>
      </c>
    </row>
    <row r="141" spans="1:6" hidden="1" x14ac:dyDescent="0.25">
      <c r="A141" s="15" t="s">
        <v>44</v>
      </c>
      <c r="B141" s="15" t="s">
        <v>158</v>
      </c>
      <c r="C141" s="15" t="s">
        <v>23</v>
      </c>
      <c r="D141" s="15" t="s">
        <v>91</v>
      </c>
      <c r="E141" s="13" t="s">
        <v>2</v>
      </c>
      <c r="F141" s="13" t="str">
        <f>+VLOOKUP(A141,[1]Hoja1!$B$2:$K$94,10,FALSE)</f>
        <v>Asesor</v>
      </c>
    </row>
    <row r="142" spans="1:6" hidden="1" x14ac:dyDescent="0.25">
      <c r="A142" s="15" t="s">
        <v>44</v>
      </c>
      <c r="B142" s="15" t="s">
        <v>158</v>
      </c>
      <c r="C142" s="15" t="s">
        <v>36</v>
      </c>
      <c r="D142" s="15" t="s">
        <v>157</v>
      </c>
      <c r="E142" s="13" t="s">
        <v>0</v>
      </c>
      <c r="F142" s="13" t="str">
        <f>+VLOOKUP(A142,[1]Hoja1!$B$2:$K$94,10,FALSE)</f>
        <v>Asesor</v>
      </c>
    </row>
    <row r="143" spans="1:6" hidden="1" x14ac:dyDescent="0.25">
      <c r="A143" s="15" t="s">
        <v>44</v>
      </c>
      <c r="B143" s="15" t="s">
        <v>158</v>
      </c>
      <c r="C143" s="15">
        <v>1204441529</v>
      </c>
      <c r="D143" s="15" t="s">
        <v>162</v>
      </c>
      <c r="E143" s="13" t="s">
        <v>0</v>
      </c>
      <c r="F143" s="13" t="str">
        <f>+VLOOKUP(A143,[1]Hoja1!$B$2:$K$94,10,FALSE)</f>
        <v>Asesor</v>
      </c>
    </row>
    <row r="144" spans="1:6" hidden="1" x14ac:dyDescent="0.25">
      <c r="A144" s="15" t="s">
        <v>44</v>
      </c>
      <c r="B144" s="15" t="s">
        <v>158</v>
      </c>
      <c r="C144" s="15" t="s">
        <v>41</v>
      </c>
      <c r="D144" s="15" t="s">
        <v>164</v>
      </c>
      <c r="E144" s="13" t="s">
        <v>0</v>
      </c>
      <c r="F144" s="13" t="str">
        <f>+VLOOKUP(A144,[1]Hoja1!$B$2:$K$94,10,FALSE)</f>
        <v>Asesor</v>
      </c>
    </row>
    <row r="145" spans="1:7" hidden="1" x14ac:dyDescent="0.25">
      <c r="A145" s="15" t="s">
        <v>44</v>
      </c>
      <c r="B145" s="15" t="s">
        <v>158</v>
      </c>
      <c r="C145" s="15" t="s">
        <v>5</v>
      </c>
      <c r="D145" s="15" t="s">
        <v>165</v>
      </c>
      <c r="E145" s="13" t="s">
        <v>0</v>
      </c>
      <c r="F145" s="13" t="str">
        <f>+VLOOKUP(A145,[1]Hoja1!$B$2:$K$94,10,FALSE)</f>
        <v>Asesor</v>
      </c>
    </row>
    <row r="146" spans="1:7" hidden="1" x14ac:dyDescent="0.25">
      <c r="A146" s="15" t="s">
        <v>44</v>
      </c>
      <c r="B146" s="15" t="s">
        <v>158</v>
      </c>
      <c r="C146" s="15" t="s">
        <v>39</v>
      </c>
      <c r="D146" s="15" t="s">
        <v>168</v>
      </c>
      <c r="E146" s="13" t="s">
        <v>0</v>
      </c>
      <c r="F146" s="13" t="str">
        <f>+VLOOKUP(A146,[1]Hoja1!$B$2:$K$94,10,FALSE)</f>
        <v>Asesor</v>
      </c>
    </row>
    <row r="147" spans="1:7" hidden="1" x14ac:dyDescent="0.25">
      <c r="A147" s="15" t="s">
        <v>44</v>
      </c>
      <c r="B147" s="15" t="s">
        <v>158</v>
      </c>
      <c r="C147" s="15" t="s">
        <v>21</v>
      </c>
      <c r="D147" s="15" t="s">
        <v>126</v>
      </c>
      <c r="E147" s="13" t="s">
        <v>0</v>
      </c>
      <c r="F147" s="13" t="str">
        <f>+VLOOKUP(A147,[1]Hoja1!$B$2:$K$94,10,FALSE)</f>
        <v>Asesor</v>
      </c>
    </row>
    <row r="148" spans="1:7" s="15" customFormat="1" hidden="1" x14ac:dyDescent="0.25">
      <c r="A148" s="15" t="s">
        <v>14</v>
      </c>
      <c r="B148" s="15" t="s">
        <v>135</v>
      </c>
      <c r="C148" s="15" t="s">
        <v>27</v>
      </c>
      <c r="D148" s="15" t="s">
        <v>134</v>
      </c>
      <c r="E148" s="15" t="s">
        <v>2</v>
      </c>
      <c r="F148" s="13" t="str">
        <f>+VLOOKUP(A148,[1]Hoja1!$B$2:$K$94,10,FALSE)</f>
        <v>Asistente-Auxiliar</v>
      </c>
      <c r="G148" s="13"/>
    </row>
    <row r="149" spans="1:7" x14ac:dyDescent="0.25">
      <c r="A149" s="15" t="s">
        <v>56</v>
      </c>
      <c r="B149" s="15" t="s">
        <v>104</v>
      </c>
      <c r="C149" s="15" t="s">
        <v>69</v>
      </c>
      <c r="D149" s="15" t="s">
        <v>140</v>
      </c>
      <c r="E149" s="13" t="s">
        <v>2</v>
      </c>
      <c r="F149" s="13" t="str">
        <f>+VLOOKUP(A149,[1]Hoja1!$B$2:$K$94,10,FALSE)</f>
        <v>Jefe</v>
      </c>
    </row>
    <row r="150" spans="1:7" x14ac:dyDescent="0.25">
      <c r="A150" s="15" t="s">
        <v>56</v>
      </c>
      <c r="B150" s="15" t="s">
        <v>104</v>
      </c>
      <c r="C150" s="15" t="s">
        <v>9</v>
      </c>
      <c r="D150" s="15" t="s">
        <v>103</v>
      </c>
      <c r="E150" s="13" t="s">
        <v>1</v>
      </c>
      <c r="F150" s="13" t="str">
        <f>+VLOOKUP(A150,[1]Hoja1!$B$2:$K$94,10,FALSE)</f>
        <v>Jefe</v>
      </c>
    </row>
    <row r="151" spans="1:7" x14ac:dyDescent="0.25">
      <c r="A151" s="15" t="s">
        <v>56</v>
      </c>
      <c r="B151" s="15" t="s">
        <v>104</v>
      </c>
      <c r="C151" s="18" t="s">
        <v>105</v>
      </c>
      <c r="D151" s="15" t="s">
        <v>106</v>
      </c>
      <c r="E151" s="13" t="s">
        <v>1</v>
      </c>
      <c r="F151" s="13" t="str">
        <f>+VLOOKUP(A151,[1]Hoja1!$B$2:$K$94,10,FALSE)</f>
        <v>Jefe</v>
      </c>
    </row>
    <row r="152" spans="1:7" x14ac:dyDescent="0.25">
      <c r="A152" s="15" t="s">
        <v>56</v>
      </c>
      <c r="B152" s="15" t="s">
        <v>104</v>
      </c>
      <c r="C152" s="15" t="s">
        <v>67</v>
      </c>
      <c r="D152" s="15" t="s">
        <v>107</v>
      </c>
      <c r="E152" s="13" t="s">
        <v>1</v>
      </c>
      <c r="F152" s="13" t="str">
        <f>+VLOOKUP(A152,[1]Hoja1!$B$2:$K$94,10,FALSE)</f>
        <v>Jefe</v>
      </c>
    </row>
    <row r="153" spans="1:7" x14ac:dyDescent="0.25">
      <c r="A153" s="15" t="s">
        <v>56</v>
      </c>
      <c r="B153" s="15" t="s">
        <v>104</v>
      </c>
      <c r="C153" s="15" t="s">
        <v>46</v>
      </c>
      <c r="D153" s="15" t="s">
        <v>108</v>
      </c>
      <c r="E153" s="13" t="s">
        <v>1</v>
      </c>
      <c r="F153" s="13" t="str">
        <f>+VLOOKUP(A153,[1]Hoja1!$B$2:$K$94,10,FALSE)</f>
        <v>Jefe</v>
      </c>
    </row>
    <row r="154" spans="1:7" x14ac:dyDescent="0.25">
      <c r="A154" s="15" t="s">
        <v>56</v>
      </c>
      <c r="B154" s="15" t="s">
        <v>104</v>
      </c>
      <c r="C154" s="15" t="s">
        <v>42</v>
      </c>
      <c r="D154" s="15" t="s">
        <v>109</v>
      </c>
      <c r="E154" s="13" t="s">
        <v>1</v>
      </c>
      <c r="F154" s="13" t="str">
        <f>+VLOOKUP(A154,[1]Hoja1!$B$2:$K$94,10,FALSE)</f>
        <v>Jefe</v>
      </c>
    </row>
    <row r="155" spans="1:7" x14ac:dyDescent="0.25">
      <c r="A155" s="15" t="s">
        <v>56</v>
      </c>
      <c r="B155" s="15" t="s">
        <v>104</v>
      </c>
      <c r="C155" s="15" t="s">
        <v>49</v>
      </c>
      <c r="D155" s="15" t="s">
        <v>110</v>
      </c>
      <c r="E155" s="13" t="s">
        <v>1</v>
      </c>
      <c r="F155" s="13" t="str">
        <f>+VLOOKUP(A155,[1]Hoja1!$B$2:$K$94,10,FALSE)</f>
        <v>Jefe</v>
      </c>
    </row>
    <row r="156" spans="1:7" x14ac:dyDescent="0.25">
      <c r="A156" s="15" t="s">
        <v>56</v>
      </c>
      <c r="B156" s="15" t="s">
        <v>104</v>
      </c>
      <c r="C156" s="15" t="s">
        <v>70</v>
      </c>
      <c r="D156" s="15" t="s">
        <v>111</v>
      </c>
      <c r="E156" s="13" t="s">
        <v>1</v>
      </c>
      <c r="F156" s="13" t="str">
        <f>+VLOOKUP(A156,[1]Hoja1!$B$2:$K$94,10,FALSE)</f>
        <v>Jefe</v>
      </c>
    </row>
    <row r="157" spans="1:7" x14ac:dyDescent="0.25">
      <c r="A157" s="15" t="s">
        <v>56</v>
      </c>
      <c r="B157" s="15" t="s">
        <v>104</v>
      </c>
      <c r="C157" s="15" t="s">
        <v>27</v>
      </c>
      <c r="D157" s="15" t="s">
        <v>134</v>
      </c>
      <c r="E157" s="13" t="s">
        <v>0</v>
      </c>
      <c r="F157" s="13" t="str">
        <f>+VLOOKUP(A157,[1]Hoja1!$B$2:$K$94,10,FALSE)</f>
        <v>Jefe</v>
      </c>
    </row>
    <row r="158" spans="1:7" x14ac:dyDescent="0.25">
      <c r="A158" s="15" t="s">
        <v>56</v>
      </c>
      <c r="B158" s="15" t="s">
        <v>104</v>
      </c>
      <c r="C158" s="15" t="s">
        <v>7</v>
      </c>
      <c r="D158" s="15" t="s">
        <v>144</v>
      </c>
      <c r="E158" s="13" t="s">
        <v>0</v>
      </c>
      <c r="F158" s="13" t="str">
        <f>+VLOOKUP(A158,[1]Hoja1!$B$2:$K$94,10,FALSE)</f>
        <v>Jefe</v>
      </c>
    </row>
    <row r="159" spans="1:7" x14ac:dyDescent="0.25">
      <c r="A159" s="15" t="s">
        <v>56</v>
      </c>
      <c r="B159" s="15" t="s">
        <v>104</v>
      </c>
      <c r="C159" s="15" t="s">
        <v>6</v>
      </c>
      <c r="D159" s="15" t="s">
        <v>150</v>
      </c>
      <c r="E159" s="13" t="s">
        <v>0</v>
      </c>
      <c r="F159" s="13" t="str">
        <f>+VLOOKUP(A159,[1]Hoja1!$B$2:$K$94,10,FALSE)</f>
        <v>Jefe</v>
      </c>
    </row>
    <row r="160" spans="1:7" x14ac:dyDescent="0.25">
      <c r="A160" s="15" t="s">
        <v>65</v>
      </c>
      <c r="B160" s="15" t="s">
        <v>178</v>
      </c>
      <c r="C160" s="15" t="s">
        <v>71</v>
      </c>
      <c r="D160" s="15" t="s">
        <v>93</v>
      </c>
      <c r="E160" s="15" t="s">
        <v>2</v>
      </c>
      <c r="F160" s="13" t="str">
        <f>+VLOOKUP(A160,[1]Hoja1!$B$2:$K$94,10,FALSE)</f>
        <v>Analista</v>
      </c>
    </row>
    <row r="161" spans="1:7" s="15" customFormat="1" x14ac:dyDescent="0.25">
      <c r="A161" s="15" t="s">
        <v>65</v>
      </c>
      <c r="B161" s="15" t="s">
        <v>178</v>
      </c>
      <c r="C161" s="15" t="s">
        <v>35</v>
      </c>
      <c r="D161" s="15" t="s">
        <v>92</v>
      </c>
      <c r="E161" s="15" t="s">
        <v>0</v>
      </c>
      <c r="F161" s="13" t="str">
        <f>+VLOOKUP(A161,[1]Hoja1!$B$2:$K$94,10,FALSE)</f>
        <v>Analista</v>
      </c>
      <c r="G161" s="13"/>
    </row>
    <row r="162" spans="1:7" s="15" customFormat="1" hidden="1" x14ac:dyDescent="0.25">
      <c r="A162" s="15" t="s">
        <v>34</v>
      </c>
      <c r="B162" s="15" t="s">
        <v>179</v>
      </c>
      <c r="C162" s="15" t="s">
        <v>23</v>
      </c>
      <c r="D162" s="15" t="s">
        <v>91</v>
      </c>
      <c r="E162" s="15" t="s">
        <v>2</v>
      </c>
      <c r="F162" s="13" t="str">
        <f>+VLOOKUP(A162,[1]Hoja1!$B$2:$K$94,10,FALSE)</f>
        <v>Asistente-Auxiliar</v>
      </c>
      <c r="G162" s="13"/>
    </row>
    <row r="163" spans="1:7" s="15" customFormat="1" hidden="1" x14ac:dyDescent="0.25">
      <c r="A163" s="14" t="s">
        <v>3</v>
      </c>
      <c r="B163" s="15" t="s">
        <v>159</v>
      </c>
      <c r="C163" s="15" t="s">
        <v>23</v>
      </c>
      <c r="D163" s="15" t="s">
        <v>91</v>
      </c>
      <c r="E163" s="15" t="s">
        <v>2</v>
      </c>
      <c r="F163" s="13" t="str">
        <f>+VLOOKUP(A163,[1]Hoja1!$B$2:$K$94,10,FALSE)</f>
        <v>Asesor</v>
      </c>
      <c r="G163" s="13"/>
    </row>
    <row r="164" spans="1:7" s="15" customFormat="1" hidden="1" x14ac:dyDescent="0.25">
      <c r="A164" s="14" t="s">
        <v>3</v>
      </c>
      <c r="B164" s="15" t="s">
        <v>159</v>
      </c>
      <c r="C164" s="15" t="s">
        <v>5</v>
      </c>
      <c r="D164" s="15" t="s">
        <v>165</v>
      </c>
      <c r="E164" s="15" t="s">
        <v>0</v>
      </c>
      <c r="F164" s="13" t="str">
        <f>+VLOOKUP(A164,[1]Hoja1!$B$2:$K$94,10,FALSE)</f>
        <v>Asesor</v>
      </c>
      <c r="G164" s="13"/>
    </row>
    <row r="165" spans="1:7" hidden="1" x14ac:dyDescent="0.25">
      <c r="A165" s="15" t="s">
        <v>25</v>
      </c>
      <c r="B165" s="15" t="s">
        <v>181</v>
      </c>
      <c r="C165" s="15" t="s">
        <v>69</v>
      </c>
      <c r="D165" s="15" t="s">
        <v>140</v>
      </c>
      <c r="E165" s="13" t="s">
        <v>2</v>
      </c>
      <c r="F165" s="13" t="str">
        <f>+VLOOKUP(A165,[1]Hoja1!$B$2:$K$94,10,FALSE)</f>
        <v>Asistente-Auxiliar</v>
      </c>
    </row>
    <row r="166" spans="1:7" s="15" customFormat="1" hidden="1" x14ac:dyDescent="0.25">
      <c r="A166" s="15" t="s">
        <v>25</v>
      </c>
      <c r="B166" s="15" t="s">
        <v>181</v>
      </c>
      <c r="C166" s="15" t="s">
        <v>82</v>
      </c>
      <c r="D166" s="15" t="s">
        <v>184</v>
      </c>
      <c r="E166" s="15" t="s">
        <v>0</v>
      </c>
      <c r="F166" s="13" t="str">
        <f>+VLOOKUP(A166,[1]Hoja1!$B$2:$K$94,10,FALSE)</f>
        <v>Asistente-Auxiliar</v>
      </c>
      <c r="G166" s="13"/>
    </row>
    <row r="167" spans="1:7" x14ac:dyDescent="0.25">
      <c r="A167" s="15" t="s">
        <v>13</v>
      </c>
      <c r="B167" s="15" t="s">
        <v>172</v>
      </c>
      <c r="C167" s="15" t="s">
        <v>52</v>
      </c>
      <c r="D167" s="15" t="s">
        <v>170</v>
      </c>
      <c r="E167" s="13" t="s">
        <v>2</v>
      </c>
      <c r="F167" s="13" t="str">
        <f>+VLOOKUP(A167,[1]Hoja1!$B$2:$K$94,10,FALSE)</f>
        <v>Analista</v>
      </c>
    </row>
    <row r="168" spans="1:7" hidden="1" x14ac:dyDescent="0.25">
      <c r="A168" s="15" t="s">
        <v>61</v>
      </c>
      <c r="B168" s="15" t="s">
        <v>185</v>
      </c>
      <c r="C168" s="15" t="s">
        <v>10</v>
      </c>
      <c r="D168" s="15" t="s">
        <v>156</v>
      </c>
      <c r="E168" s="13" t="s">
        <v>2</v>
      </c>
      <c r="F168" s="13" t="str">
        <f>+VLOOKUP(A168,[1]Hoja1!$B$2:$K$94,10,FALSE)</f>
        <v>Asistente-Auxiliar</v>
      </c>
    </row>
    <row r="169" spans="1:7" x14ac:dyDescent="0.25">
      <c r="A169" s="15" t="s">
        <v>50</v>
      </c>
      <c r="B169" s="15" t="s">
        <v>145</v>
      </c>
      <c r="C169" s="15" t="s">
        <v>10</v>
      </c>
      <c r="D169" s="15" t="s">
        <v>156</v>
      </c>
      <c r="E169" s="13" t="s">
        <v>2</v>
      </c>
      <c r="F169" s="13" t="str">
        <f>+VLOOKUP(A169,[1]Hoja1!$B$2:$K$94,10,FALSE)</f>
        <v>Jefe</v>
      </c>
    </row>
    <row r="170" spans="1:7" s="15" customFormat="1" x14ac:dyDescent="0.25">
      <c r="A170" s="15" t="s">
        <v>50</v>
      </c>
      <c r="B170" s="15" t="s">
        <v>145</v>
      </c>
      <c r="C170" s="15" t="s">
        <v>7</v>
      </c>
      <c r="D170" s="15" t="s">
        <v>144</v>
      </c>
      <c r="E170" s="15" t="s">
        <v>0</v>
      </c>
      <c r="F170" s="13" t="str">
        <f>+VLOOKUP(A170,[1]Hoja1!$B$2:$K$94,10,FALSE)</f>
        <v>Jefe</v>
      </c>
      <c r="G170" s="13"/>
    </row>
    <row r="171" spans="1:7" s="15" customFormat="1" x14ac:dyDescent="0.25">
      <c r="A171" s="15" t="s">
        <v>50</v>
      </c>
      <c r="B171" s="15" t="s">
        <v>145</v>
      </c>
      <c r="C171" s="15" t="s">
        <v>20</v>
      </c>
      <c r="D171" s="15" t="s">
        <v>147</v>
      </c>
      <c r="E171" s="15" t="s">
        <v>0</v>
      </c>
      <c r="F171" s="13" t="str">
        <f>+VLOOKUP(A171,[1]Hoja1!$B$2:$K$94,10,FALSE)</f>
        <v>Jefe</v>
      </c>
      <c r="G171" s="13"/>
    </row>
    <row r="172" spans="1:7" hidden="1" x14ac:dyDescent="0.25">
      <c r="A172" s="15" t="s">
        <v>80</v>
      </c>
      <c r="B172" s="15" t="s">
        <v>173</v>
      </c>
      <c r="C172" s="15" t="s">
        <v>52</v>
      </c>
      <c r="D172" s="15" t="s">
        <v>170</v>
      </c>
      <c r="E172" s="13" t="s">
        <v>2</v>
      </c>
      <c r="F172" s="13" t="str">
        <f>+VLOOKUP(A172,[1]Hoja1!$B$2:$K$94,10,FALSE)</f>
        <v>Asistente-Auxiliar</v>
      </c>
    </row>
    <row r="173" spans="1:7" hidden="1" x14ac:dyDescent="0.25">
      <c r="A173" s="15" t="s">
        <v>80</v>
      </c>
      <c r="B173" s="15" t="s">
        <v>173</v>
      </c>
      <c r="C173" s="15" t="s">
        <v>32</v>
      </c>
      <c r="D173" s="15" t="s">
        <v>171</v>
      </c>
      <c r="E173" s="13" t="s">
        <v>0</v>
      </c>
      <c r="F173" s="13" t="str">
        <f>+VLOOKUP(A173,[1]Hoja1!$B$2:$K$94,10,FALSE)</f>
        <v>Asistente-Auxiliar</v>
      </c>
    </row>
    <row r="174" spans="1:7" hidden="1" x14ac:dyDescent="0.25">
      <c r="A174" s="15" t="s">
        <v>48</v>
      </c>
      <c r="B174" s="15" t="s">
        <v>160</v>
      </c>
      <c r="C174" s="15" t="s">
        <v>54</v>
      </c>
      <c r="D174" s="15" t="s">
        <v>186</v>
      </c>
      <c r="E174" s="13" t="s">
        <v>2</v>
      </c>
      <c r="F174" s="13" t="str">
        <f>+VLOOKUP(A174,[1]Hoja1!$B$2:$K$94,10,FALSE)</f>
        <v>Asesor</v>
      </c>
    </row>
    <row r="175" spans="1:7" hidden="1" x14ac:dyDescent="0.25">
      <c r="A175" s="15" t="s">
        <v>48</v>
      </c>
      <c r="B175" s="15" t="s">
        <v>160</v>
      </c>
      <c r="C175" s="15" t="s">
        <v>63</v>
      </c>
      <c r="D175" s="15" t="s">
        <v>161</v>
      </c>
      <c r="E175" s="13" t="s">
        <v>0</v>
      </c>
      <c r="F175" s="13" t="str">
        <f>+VLOOKUP(A175,[1]Hoja1!$B$2:$K$94,10,FALSE)</f>
        <v>Asesor</v>
      </c>
    </row>
    <row r="176" spans="1:7" hidden="1" x14ac:dyDescent="0.25">
      <c r="A176" s="15" t="s">
        <v>48</v>
      </c>
      <c r="B176" s="15" t="s">
        <v>160</v>
      </c>
      <c r="C176" s="15" t="s">
        <v>79</v>
      </c>
      <c r="D176" s="15" t="s">
        <v>166</v>
      </c>
      <c r="E176" s="13" t="s">
        <v>0</v>
      </c>
      <c r="F176" s="13" t="str">
        <f>+VLOOKUP(A176,[1]Hoja1!$B$2:$K$94,10,FALSE)</f>
        <v>Asesor</v>
      </c>
    </row>
    <row r="177" spans="1:7" hidden="1" x14ac:dyDescent="0.25">
      <c r="A177" s="15" t="s">
        <v>48</v>
      </c>
      <c r="B177" s="15" t="s">
        <v>160</v>
      </c>
      <c r="C177" s="15" t="s">
        <v>37</v>
      </c>
      <c r="D177" s="15" t="s">
        <v>167</v>
      </c>
      <c r="E177" s="13" t="s">
        <v>0</v>
      </c>
      <c r="F177" s="13" t="str">
        <f>+VLOOKUP(A177,[1]Hoja1!$B$2:$K$94,10,FALSE)</f>
        <v>Asesor</v>
      </c>
    </row>
    <row r="178" spans="1:7" s="15" customFormat="1" hidden="1" x14ac:dyDescent="0.25">
      <c r="A178" s="15" t="s">
        <v>48</v>
      </c>
      <c r="B178" s="15" t="s">
        <v>160</v>
      </c>
      <c r="C178" s="15" t="s">
        <v>84</v>
      </c>
      <c r="D178" s="15" t="s">
        <v>169</v>
      </c>
      <c r="E178" s="15" t="s">
        <v>0</v>
      </c>
      <c r="F178" s="13" t="str">
        <f>+VLOOKUP(A178,[1]Hoja1!$B$2:$K$94,10,FALSE)</f>
        <v>Asesor</v>
      </c>
      <c r="G178" s="13"/>
    </row>
    <row r="179" spans="1:7" hidden="1" x14ac:dyDescent="0.25">
      <c r="A179" s="15" t="s">
        <v>63</v>
      </c>
      <c r="B179" s="15" t="s">
        <v>161</v>
      </c>
      <c r="C179" s="15" t="s">
        <v>54</v>
      </c>
      <c r="D179" s="15" t="s">
        <v>186</v>
      </c>
      <c r="E179" s="13" t="s">
        <v>2</v>
      </c>
      <c r="F179" s="13" t="str">
        <f>+VLOOKUP(A179,[1]Hoja1!$B$2:$K$94,10,FALSE)</f>
        <v>Asesor</v>
      </c>
    </row>
    <row r="180" spans="1:7" hidden="1" x14ac:dyDescent="0.25">
      <c r="A180" s="15" t="s">
        <v>63</v>
      </c>
      <c r="B180" s="15" t="s">
        <v>161</v>
      </c>
      <c r="C180" s="15" t="s">
        <v>48</v>
      </c>
      <c r="D180" s="15" t="s">
        <v>160</v>
      </c>
      <c r="E180" s="13" t="s">
        <v>0</v>
      </c>
      <c r="F180" s="13" t="str">
        <f>+VLOOKUP(A180,[1]Hoja1!$B$2:$K$94,10,FALSE)</f>
        <v>Asesor</v>
      </c>
    </row>
    <row r="181" spans="1:7" hidden="1" x14ac:dyDescent="0.25">
      <c r="A181" s="15" t="s">
        <v>63</v>
      </c>
      <c r="B181" s="15" t="s">
        <v>161</v>
      </c>
      <c r="C181" s="15" t="s">
        <v>79</v>
      </c>
      <c r="D181" s="15" t="s">
        <v>166</v>
      </c>
      <c r="E181" s="13" t="s">
        <v>0</v>
      </c>
      <c r="F181" s="13" t="str">
        <f>+VLOOKUP(A181,[1]Hoja1!$B$2:$K$94,10,FALSE)</f>
        <v>Asesor</v>
      </c>
    </row>
    <row r="182" spans="1:7" hidden="1" x14ac:dyDescent="0.25">
      <c r="A182" s="15" t="s">
        <v>63</v>
      </c>
      <c r="B182" s="15" t="s">
        <v>161</v>
      </c>
      <c r="C182" s="15" t="s">
        <v>37</v>
      </c>
      <c r="D182" s="15" t="s">
        <v>167</v>
      </c>
      <c r="E182" s="13" t="s">
        <v>0</v>
      </c>
      <c r="F182" s="13" t="str">
        <f>+VLOOKUP(A182,[1]Hoja1!$B$2:$K$94,10,FALSE)</f>
        <v>Asesor</v>
      </c>
    </row>
    <row r="183" spans="1:7" s="15" customFormat="1" hidden="1" x14ac:dyDescent="0.25">
      <c r="A183" s="15" t="s">
        <v>63</v>
      </c>
      <c r="B183" s="15" t="s">
        <v>161</v>
      </c>
      <c r="C183" s="15" t="s">
        <v>84</v>
      </c>
      <c r="D183" s="15" t="s">
        <v>169</v>
      </c>
      <c r="E183" s="15" t="s">
        <v>0</v>
      </c>
      <c r="F183" s="13" t="str">
        <f>+VLOOKUP(A183,[1]Hoja1!$B$2:$K$94,10,FALSE)</f>
        <v>Asesor</v>
      </c>
      <c r="G183" s="13"/>
    </row>
    <row r="184" spans="1:7" hidden="1" x14ac:dyDescent="0.25">
      <c r="A184" s="15" t="s">
        <v>77</v>
      </c>
      <c r="B184" s="15" t="s">
        <v>180</v>
      </c>
      <c r="C184" s="15" t="s">
        <v>54</v>
      </c>
      <c r="D184" s="15" t="s">
        <v>186</v>
      </c>
      <c r="E184" s="13" t="s">
        <v>2</v>
      </c>
      <c r="F184" s="13" t="str">
        <f>+VLOOKUP(A184,[1]Hoja1!$B$2:$K$94,10,FALSE)</f>
        <v>Asistente-Auxiliar</v>
      </c>
    </row>
    <row r="185" spans="1:7" hidden="1" x14ac:dyDescent="0.25">
      <c r="A185" s="15" t="s">
        <v>62</v>
      </c>
      <c r="B185" s="15" t="s">
        <v>174</v>
      </c>
      <c r="C185" s="15" t="s">
        <v>52</v>
      </c>
      <c r="D185" s="15" t="s">
        <v>170</v>
      </c>
      <c r="E185" s="13" t="s">
        <v>2</v>
      </c>
      <c r="F185" s="13" t="str">
        <f>+VLOOKUP(A185,[1]Hoja1!$B$2:$K$94,10,FALSE)</f>
        <v>Asistente-Auxiliar</v>
      </c>
    </row>
    <row r="186" spans="1:7" hidden="1" x14ac:dyDescent="0.25">
      <c r="A186" s="15" t="s">
        <v>8</v>
      </c>
      <c r="B186" s="15" t="s">
        <v>116</v>
      </c>
      <c r="C186" s="15" t="s">
        <v>11</v>
      </c>
      <c r="D186" s="15" t="s">
        <v>113</v>
      </c>
      <c r="E186" s="13" t="s">
        <v>2</v>
      </c>
      <c r="F186" s="13" t="str">
        <f>+VLOOKUP(A186,[1]Hoja1!$B$2:$K$94,10,FALSE)</f>
        <v>Asistente-Auxiliar</v>
      </c>
    </row>
    <row r="187" spans="1:7" hidden="1" x14ac:dyDescent="0.25">
      <c r="A187" s="15" t="s">
        <v>8</v>
      </c>
      <c r="B187" s="15" t="s">
        <v>116</v>
      </c>
      <c r="C187" s="15" t="s">
        <v>114</v>
      </c>
      <c r="D187" s="18" t="s">
        <v>115</v>
      </c>
      <c r="E187" s="13" t="s">
        <v>0</v>
      </c>
      <c r="F187" s="13" t="str">
        <f>+VLOOKUP(A187,[1]Hoja1!$B$2:$K$94,10,FALSE)</f>
        <v>Asistente-Auxiliar</v>
      </c>
    </row>
    <row r="188" spans="1:7" hidden="1" x14ac:dyDescent="0.25">
      <c r="A188" s="15" t="s">
        <v>8</v>
      </c>
      <c r="B188" s="15" t="s">
        <v>116</v>
      </c>
      <c r="C188" s="15" t="s">
        <v>12</v>
      </c>
      <c r="D188" s="15" t="s">
        <v>117</v>
      </c>
      <c r="E188" s="13" t="s">
        <v>0</v>
      </c>
      <c r="F188" s="13" t="str">
        <f>+VLOOKUP(A188,[1]Hoja1!$B$2:$K$94,10,FALSE)</f>
        <v>Asistente-Auxiliar</v>
      </c>
    </row>
    <row r="189" spans="1:7" hidden="1" x14ac:dyDescent="0.25">
      <c r="A189" s="15" t="s">
        <v>8</v>
      </c>
      <c r="B189" s="15" t="s">
        <v>116</v>
      </c>
      <c r="C189" s="15" t="s">
        <v>76</v>
      </c>
      <c r="D189" s="15" t="s">
        <v>118</v>
      </c>
      <c r="E189" s="13" t="s">
        <v>0</v>
      </c>
      <c r="F189" s="13" t="str">
        <f>+VLOOKUP(A189,[1]Hoja1!$B$2:$K$94,10,FALSE)</f>
        <v>Asistente-Auxiliar</v>
      </c>
    </row>
    <row r="190" spans="1:7" hidden="1" x14ac:dyDescent="0.25">
      <c r="A190" s="15" t="s">
        <v>8</v>
      </c>
      <c r="B190" s="15" t="s">
        <v>116</v>
      </c>
      <c r="C190" s="15" t="s">
        <v>64</v>
      </c>
      <c r="D190" s="15" t="s">
        <v>119</v>
      </c>
      <c r="E190" s="13" t="s">
        <v>0</v>
      </c>
      <c r="F190" s="13" t="str">
        <f>+VLOOKUP(A190,[1]Hoja1!$B$2:$K$94,10,FALSE)</f>
        <v>Asistente-Auxiliar</v>
      </c>
    </row>
    <row r="191" spans="1:7" hidden="1" x14ac:dyDescent="0.25">
      <c r="A191" s="15" t="s">
        <v>8</v>
      </c>
      <c r="B191" s="15" t="s">
        <v>116</v>
      </c>
      <c r="C191" s="15">
        <v>1727208280</v>
      </c>
      <c r="D191" s="15" t="s">
        <v>120</v>
      </c>
      <c r="E191" s="13" t="s">
        <v>0</v>
      </c>
      <c r="F191" s="13" t="str">
        <f>+VLOOKUP(A191,[1]Hoja1!$B$2:$K$94,10,FALSE)</f>
        <v>Asistente-Auxiliar</v>
      </c>
    </row>
    <row r="192" spans="1:7" hidden="1" x14ac:dyDescent="0.25">
      <c r="A192" s="15" t="s">
        <v>73</v>
      </c>
      <c r="B192" s="15" t="s">
        <v>187</v>
      </c>
      <c r="C192" s="15" t="s">
        <v>60</v>
      </c>
      <c r="D192" s="15" t="s">
        <v>188</v>
      </c>
      <c r="E192" s="13" t="s">
        <v>2</v>
      </c>
      <c r="F192" s="13" t="str">
        <f>+VLOOKUP(A192,[1]Hoja1!$B$2:$K$94,10,FALSE)</f>
        <v>Asistente-Auxiliar</v>
      </c>
    </row>
    <row r="193" spans="1:6" hidden="1" x14ac:dyDescent="0.25">
      <c r="A193" s="15" t="s">
        <v>73</v>
      </c>
      <c r="B193" s="15" t="s">
        <v>187</v>
      </c>
      <c r="C193" s="15" t="s">
        <v>55</v>
      </c>
      <c r="D193" s="15" t="s">
        <v>189</v>
      </c>
      <c r="E193" s="13" t="s">
        <v>0</v>
      </c>
      <c r="F193" s="13" t="str">
        <f>+VLOOKUP(A193,[1]Hoja1!$B$2:$K$94,10,FALSE)</f>
        <v>Asistente-Auxiliar</v>
      </c>
    </row>
    <row r="194" spans="1:6" hidden="1" x14ac:dyDescent="0.25">
      <c r="A194" s="15" t="s">
        <v>12</v>
      </c>
      <c r="B194" s="15" t="s">
        <v>117</v>
      </c>
      <c r="C194" s="15" t="s">
        <v>11</v>
      </c>
      <c r="D194" s="15" t="s">
        <v>113</v>
      </c>
      <c r="E194" s="13" t="s">
        <v>2</v>
      </c>
      <c r="F194" s="13" t="str">
        <f>+VLOOKUP(A194,[1]Hoja1!$B$2:$K$94,10,FALSE)</f>
        <v>Asistente-Auxiliar</v>
      </c>
    </row>
    <row r="195" spans="1:6" hidden="1" x14ac:dyDescent="0.25">
      <c r="A195" s="15" t="s">
        <v>12</v>
      </c>
      <c r="B195" s="15" t="s">
        <v>117</v>
      </c>
      <c r="C195" s="15" t="s">
        <v>114</v>
      </c>
      <c r="D195" s="18" t="s">
        <v>115</v>
      </c>
      <c r="E195" s="13" t="s">
        <v>0</v>
      </c>
      <c r="F195" s="13" t="str">
        <f>+VLOOKUP(A195,[1]Hoja1!$B$2:$K$94,10,FALSE)</f>
        <v>Asistente-Auxiliar</v>
      </c>
    </row>
    <row r="196" spans="1:6" hidden="1" x14ac:dyDescent="0.25">
      <c r="A196" s="15" t="s">
        <v>12</v>
      </c>
      <c r="B196" s="15" t="s">
        <v>117</v>
      </c>
      <c r="C196" s="15" t="s">
        <v>8</v>
      </c>
      <c r="D196" s="15" t="s">
        <v>116</v>
      </c>
      <c r="E196" s="13" t="s">
        <v>0</v>
      </c>
      <c r="F196" s="13" t="str">
        <f>+VLOOKUP(A196,[1]Hoja1!$B$2:$K$94,10,FALSE)</f>
        <v>Asistente-Auxiliar</v>
      </c>
    </row>
    <row r="197" spans="1:6" hidden="1" x14ac:dyDescent="0.25">
      <c r="A197" s="15" t="s">
        <v>12</v>
      </c>
      <c r="B197" s="15" t="s">
        <v>117</v>
      </c>
      <c r="C197" s="15" t="s">
        <v>76</v>
      </c>
      <c r="D197" s="15" t="s">
        <v>118</v>
      </c>
      <c r="E197" s="13" t="s">
        <v>0</v>
      </c>
      <c r="F197" s="13" t="str">
        <f>+VLOOKUP(A197,[1]Hoja1!$B$2:$K$94,10,FALSE)</f>
        <v>Asistente-Auxiliar</v>
      </c>
    </row>
    <row r="198" spans="1:6" hidden="1" x14ac:dyDescent="0.25">
      <c r="A198" s="15" t="s">
        <v>12</v>
      </c>
      <c r="B198" s="15" t="s">
        <v>117</v>
      </c>
      <c r="C198" s="15" t="s">
        <v>64</v>
      </c>
      <c r="D198" s="15" t="s">
        <v>119</v>
      </c>
      <c r="E198" s="13" t="s">
        <v>0</v>
      </c>
      <c r="F198" s="13" t="str">
        <f>+VLOOKUP(A198,[1]Hoja1!$B$2:$K$94,10,FALSE)</f>
        <v>Asistente-Auxiliar</v>
      </c>
    </row>
    <row r="199" spans="1:6" hidden="1" x14ac:dyDescent="0.25">
      <c r="A199" s="15" t="s">
        <v>12</v>
      </c>
      <c r="B199" s="15" t="s">
        <v>117</v>
      </c>
      <c r="C199" s="15">
        <v>1727208280</v>
      </c>
      <c r="D199" s="15" t="s">
        <v>120</v>
      </c>
      <c r="E199" s="13" t="s">
        <v>0</v>
      </c>
      <c r="F199" s="13" t="str">
        <f>+VLOOKUP(A199,[1]Hoja1!$B$2:$K$94,10,FALSE)</f>
        <v>Asistente-Auxiliar</v>
      </c>
    </row>
    <row r="200" spans="1:6" x14ac:dyDescent="0.25">
      <c r="A200" s="15" t="s">
        <v>53</v>
      </c>
      <c r="B200" s="15" t="s">
        <v>146</v>
      </c>
      <c r="C200" s="15" t="s">
        <v>10</v>
      </c>
      <c r="D200" s="15" t="s">
        <v>156</v>
      </c>
      <c r="E200" s="13" t="s">
        <v>2</v>
      </c>
      <c r="F200" s="13" t="str">
        <f>+VLOOKUP(A200,[1]Hoja1!$B$2:$K$94,10,FALSE)</f>
        <v>Jefe</v>
      </c>
    </row>
    <row r="201" spans="1:6" x14ac:dyDescent="0.25">
      <c r="A201" s="15" t="s">
        <v>53</v>
      </c>
      <c r="B201" s="15" t="s">
        <v>146</v>
      </c>
      <c r="C201" s="15" t="s">
        <v>45</v>
      </c>
      <c r="D201" s="15" t="s">
        <v>143</v>
      </c>
      <c r="E201" s="13" t="s">
        <v>0</v>
      </c>
      <c r="F201" s="13" t="str">
        <f>+VLOOKUP(A201,[1]Hoja1!$B$2:$K$94,10,FALSE)</f>
        <v>Jefe</v>
      </c>
    </row>
    <row r="202" spans="1:6" x14ac:dyDescent="0.25">
      <c r="A202" s="15" t="s">
        <v>53</v>
      </c>
      <c r="B202" s="15" t="s">
        <v>146</v>
      </c>
      <c r="C202" s="15" t="s">
        <v>59</v>
      </c>
      <c r="D202" s="15" t="s">
        <v>149</v>
      </c>
      <c r="E202" s="13" t="s">
        <v>0</v>
      </c>
      <c r="F202" s="13" t="str">
        <f>+VLOOKUP(A202,[1]Hoja1!$B$2:$K$94,10,FALSE)</f>
        <v>Jefe</v>
      </c>
    </row>
    <row r="203" spans="1:6" hidden="1" x14ac:dyDescent="0.25">
      <c r="A203" s="15" t="s">
        <v>78</v>
      </c>
      <c r="B203" s="15" t="s">
        <v>182</v>
      </c>
      <c r="C203" s="15" t="s">
        <v>69</v>
      </c>
      <c r="D203" s="15" t="s">
        <v>140</v>
      </c>
      <c r="E203" s="13" t="s">
        <v>2</v>
      </c>
      <c r="F203" s="13" t="str">
        <f>+VLOOKUP(A203,[1]Hoja1!$B$2:$K$94,10,FALSE)</f>
        <v>Asistente-Auxiliar</v>
      </c>
    </row>
    <row r="204" spans="1:6" hidden="1" x14ac:dyDescent="0.25">
      <c r="A204" s="15" t="s">
        <v>78</v>
      </c>
      <c r="B204" s="15" t="s">
        <v>182</v>
      </c>
      <c r="C204" s="15" t="s">
        <v>25</v>
      </c>
      <c r="D204" s="15" t="s">
        <v>181</v>
      </c>
      <c r="E204" s="13" t="s">
        <v>0</v>
      </c>
      <c r="F204" s="13" t="str">
        <f>+VLOOKUP(A204,[1]Hoja1!$B$2:$K$94,10,FALSE)</f>
        <v>Asistente-Auxiliar</v>
      </c>
    </row>
    <row r="205" spans="1:6" hidden="1" x14ac:dyDescent="0.25">
      <c r="A205" s="15" t="s">
        <v>60</v>
      </c>
      <c r="B205" s="15" t="s">
        <v>188</v>
      </c>
      <c r="C205" s="15" t="s">
        <v>74</v>
      </c>
      <c r="D205" s="15" t="s">
        <v>155</v>
      </c>
      <c r="E205" s="13" t="s">
        <v>2</v>
      </c>
      <c r="F205" s="13" t="str">
        <f>+VLOOKUP(A205,[1]Hoja1!$B$2:$K$94,10,FALSE)</f>
        <v>Asistente-Auxiliar</v>
      </c>
    </row>
    <row r="206" spans="1:6" hidden="1" x14ac:dyDescent="0.25">
      <c r="A206" s="15" t="s">
        <v>60</v>
      </c>
      <c r="B206" s="15" t="s">
        <v>188</v>
      </c>
      <c r="C206" s="15" t="s">
        <v>73</v>
      </c>
      <c r="D206" s="15" t="s">
        <v>187</v>
      </c>
      <c r="E206" s="13" t="s">
        <v>1</v>
      </c>
      <c r="F206" s="13" t="str">
        <f>+VLOOKUP(A206,[1]Hoja1!$B$2:$K$94,10,FALSE)</f>
        <v>Asistente-Auxiliar</v>
      </c>
    </row>
    <row r="207" spans="1:6" hidden="1" x14ac:dyDescent="0.25">
      <c r="A207" s="15" t="s">
        <v>60</v>
      </c>
      <c r="B207" s="15" t="s">
        <v>188</v>
      </c>
      <c r="C207" s="15" t="s">
        <v>55</v>
      </c>
      <c r="D207" s="15" t="s">
        <v>189</v>
      </c>
      <c r="E207" s="13" t="s">
        <v>1</v>
      </c>
      <c r="F207" s="13" t="str">
        <f>+VLOOKUP(A207,[1]Hoja1!$B$2:$K$94,10,FALSE)</f>
        <v>Asistente-Auxiliar</v>
      </c>
    </row>
    <row r="208" spans="1:6" hidden="1" x14ac:dyDescent="0.25">
      <c r="A208" s="15">
        <v>1204441529</v>
      </c>
      <c r="B208" s="15" t="s">
        <v>162</v>
      </c>
      <c r="C208" s="15" t="s">
        <v>23</v>
      </c>
      <c r="D208" s="15" t="s">
        <v>91</v>
      </c>
      <c r="E208" s="13" t="s">
        <v>2</v>
      </c>
      <c r="F208" s="13" t="str">
        <f>+VLOOKUP(A208,[1]Hoja1!$B$2:$K$94,10,FALSE)</f>
        <v>Asesor</v>
      </c>
    </row>
    <row r="209" spans="1:6" hidden="1" x14ac:dyDescent="0.25">
      <c r="A209" s="15">
        <v>1204441529</v>
      </c>
      <c r="B209" s="15" t="s">
        <v>162</v>
      </c>
      <c r="C209" s="15" t="s">
        <v>36</v>
      </c>
      <c r="D209" s="15" t="s">
        <v>157</v>
      </c>
      <c r="E209" s="13" t="s">
        <v>0</v>
      </c>
      <c r="F209" s="13" t="str">
        <f>+VLOOKUP(A209,[1]Hoja1!$B$2:$K$94,10,FALSE)</f>
        <v>Asesor</v>
      </c>
    </row>
    <row r="210" spans="1:6" hidden="1" x14ac:dyDescent="0.25">
      <c r="A210" s="15">
        <v>1204441529</v>
      </c>
      <c r="B210" s="15" t="s">
        <v>162</v>
      </c>
      <c r="C210" s="15" t="s">
        <v>44</v>
      </c>
      <c r="D210" s="15" t="s">
        <v>158</v>
      </c>
      <c r="E210" s="13" t="s">
        <v>0</v>
      </c>
      <c r="F210" s="13" t="str">
        <f>+VLOOKUP(A210,[1]Hoja1!$B$2:$K$94,10,FALSE)</f>
        <v>Asesor</v>
      </c>
    </row>
    <row r="211" spans="1:6" hidden="1" x14ac:dyDescent="0.25">
      <c r="A211" s="15">
        <v>1204441529</v>
      </c>
      <c r="B211" s="15" t="s">
        <v>162</v>
      </c>
      <c r="C211" s="15" t="s">
        <v>41</v>
      </c>
      <c r="D211" s="15" t="s">
        <v>164</v>
      </c>
      <c r="E211" s="13" t="s">
        <v>0</v>
      </c>
      <c r="F211" s="13" t="str">
        <f>+VLOOKUP(A211,[1]Hoja1!$B$2:$K$94,10,FALSE)</f>
        <v>Asesor</v>
      </c>
    </row>
    <row r="212" spans="1:6" hidden="1" x14ac:dyDescent="0.25">
      <c r="A212" s="15">
        <v>1204441529</v>
      </c>
      <c r="B212" s="15" t="s">
        <v>162</v>
      </c>
      <c r="C212" s="15" t="s">
        <v>5</v>
      </c>
      <c r="D212" s="15" t="s">
        <v>165</v>
      </c>
      <c r="E212" s="13" t="s">
        <v>0</v>
      </c>
      <c r="F212" s="13" t="str">
        <f>+VLOOKUP(A212,[1]Hoja1!$B$2:$K$94,10,FALSE)</f>
        <v>Asesor</v>
      </c>
    </row>
    <row r="213" spans="1:6" hidden="1" x14ac:dyDescent="0.25">
      <c r="A213" s="15">
        <v>1204441529</v>
      </c>
      <c r="B213" s="15" t="s">
        <v>162</v>
      </c>
      <c r="C213" s="15" t="s">
        <v>39</v>
      </c>
      <c r="D213" s="15" t="s">
        <v>168</v>
      </c>
      <c r="E213" s="13" t="s">
        <v>0</v>
      </c>
      <c r="F213" s="13" t="str">
        <f>+VLOOKUP(A213,[1]Hoja1!$B$2:$K$94,10,FALSE)</f>
        <v>Asesor</v>
      </c>
    </row>
    <row r="214" spans="1:6" hidden="1" x14ac:dyDescent="0.25">
      <c r="A214" s="15">
        <v>1204441529</v>
      </c>
      <c r="B214" s="15" t="s">
        <v>162</v>
      </c>
      <c r="C214" s="15" t="s">
        <v>21</v>
      </c>
      <c r="D214" s="15" t="s">
        <v>126</v>
      </c>
      <c r="E214" s="13" t="s">
        <v>0</v>
      </c>
      <c r="F214" s="13" t="str">
        <f>+VLOOKUP(A214,[1]Hoja1!$B$2:$K$94,10,FALSE)</f>
        <v>Asesor</v>
      </c>
    </row>
    <row r="215" spans="1:6" x14ac:dyDescent="0.25">
      <c r="A215" s="15" t="s">
        <v>20</v>
      </c>
      <c r="B215" s="15" t="s">
        <v>147</v>
      </c>
      <c r="C215" s="15" t="s">
        <v>10</v>
      </c>
      <c r="D215" s="15" t="s">
        <v>156</v>
      </c>
      <c r="E215" s="13" t="s">
        <v>2</v>
      </c>
      <c r="F215" s="13" t="str">
        <f>+VLOOKUP(A215,[1]Hoja1!$B$2:$K$94,10,FALSE)</f>
        <v>Jefe</v>
      </c>
    </row>
    <row r="216" spans="1:6" x14ac:dyDescent="0.25">
      <c r="A216" s="15" t="s">
        <v>20</v>
      </c>
      <c r="B216" s="15" t="s">
        <v>147</v>
      </c>
      <c r="C216" s="15" t="s">
        <v>11</v>
      </c>
      <c r="D216" s="15" t="s">
        <v>113</v>
      </c>
      <c r="E216" s="13" t="s">
        <v>1</v>
      </c>
      <c r="F216" s="13" t="str">
        <f>+VLOOKUP(A216,[1]Hoja1!$B$2:$K$94,10,FALSE)</f>
        <v>Jefe</v>
      </c>
    </row>
    <row r="217" spans="1:6" x14ac:dyDescent="0.25">
      <c r="A217" s="15" t="s">
        <v>20</v>
      </c>
      <c r="B217" s="15" t="s">
        <v>147</v>
      </c>
      <c r="C217" s="15" t="s">
        <v>51</v>
      </c>
      <c r="D217" s="15" t="s">
        <v>95</v>
      </c>
      <c r="E217" s="13" t="s">
        <v>1</v>
      </c>
      <c r="F217" s="13" t="str">
        <f>+VLOOKUP(A217,[1]Hoja1!$B$2:$K$94,10,FALSE)</f>
        <v>Jefe</v>
      </c>
    </row>
    <row r="218" spans="1:6" x14ac:dyDescent="0.25">
      <c r="A218" s="15" t="s">
        <v>20</v>
      </c>
      <c r="B218" s="15" t="s">
        <v>147</v>
      </c>
      <c r="C218" s="15" t="s">
        <v>7</v>
      </c>
      <c r="D218" s="15" t="s">
        <v>144</v>
      </c>
      <c r="E218" s="13" t="s">
        <v>0</v>
      </c>
      <c r="F218" s="13" t="str">
        <f>+VLOOKUP(A218,[1]Hoja1!$B$2:$K$94,10,FALSE)</f>
        <v>Jefe</v>
      </c>
    </row>
    <row r="219" spans="1:6" x14ac:dyDescent="0.25">
      <c r="A219" s="15" t="s">
        <v>20</v>
      </c>
      <c r="B219" s="15" t="s">
        <v>147</v>
      </c>
      <c r="C219" s="15" t="s">
        <v>29</v>
      </c>
      <c r="D219" s="15" t="s">
        <v>154</v>
      </c>
      <c r="E219" s="13" t="s">
        <v>0</v>
      </c>
      <c r="F219" s="13" t="str">
        <f>+VLOOKUP(A219,[1]Hoja1!$B$2:$K$94,10,FALSE)</f>
        <v>Jefe</v>
      </c>
    </row>
    <row r="220" spans="1:6" x14ac:dyDescent="0.25">
      <c r="A220" s="15" t="s">
        <v>20</v>
      </c>
      <c r="B220" s="15" t="s">
        <v>147</v>
      </c>
      <c r="C220" s="15" t="s">
        <v>50</v>
      </c>
      <c r="D220" s="15" t="s">
        <v>145</v>
      </c>
      <c r="E220" s="13" t="s">
        <v>0</v>
      </c>
      <c r="F220" s="13" t="str">
        <f>+VLOOKUP(A220,[1]Hoja1!$B$2:$K$94,10,FALSE)</f>
        <v>Jefe</v>
      </c>
    </row>
    <row r="221" spans="1:6" x14ac:dyDescent="0.25">
      <c r="A221" s="15" t="s">
        <v>20</v>
      </c>
      <c r="B221" s="15" t="s">
        <v>147</v>
      </c>
      <c r="C221" s="15" t="s">
        <v>83</v>
      </c>
      <c r="D221" s="15" t="s">
        <v>148</v>
      </c>
      <c r="E221" s="13" t="s">
        <v>0</v>
      </c>
      <c r="F221" s="13" t="str">
        <f>+VLOOKUP(A221,[1]Hoja1!$B$2:$K$94,10,FALSE)</f>
        <v>Jefe</v>
      </c>
    </row>
    <row r="222" spans="1:6" x14ac:dyDescent="0.25">
      <c r="A222" s="15" t="s">
        <v>20</v>
      </c>
      <c r="B222" s="15" t="s">
        <v>147</v>
      </c>
      <c r="C222" s="15" t="s">
        <v>6</v>
      </c>
      <c r="D222" s="15" t="s">
        <v>150</v>
      </c>
      <c r="E222" s="13" t="s">
        <v>0</v>
      </c>
      <c r="F222" s="13" t="str">
        <f>+VLOOKUP(A222,[1]Hoja1!$B$2:$K$94,10,FALSE)</f>
        <v>Jefe</v>
      </c>
    </row>
    <row r="223" spans="1:6" hidden="1" x14ac:dyDescent="0.25">
      <c r="A223" s="15" t="s">
        <v>68</v>
      </c>
      <c r="B223" s="15" t="s">
        <v>163</v>
      </c>
      <c r="C223" s="15" t="s">
        <v>54</v>
      </c>
      <c r="D223" s="15" t="s">
        <v>186</v>
      </c>
      <c r="E223" s="13" t="s">
        <v>2</v>
      </c>
      <c r="F223" s="13" t="str">
        <f>+VLOOKUP(A223,[1]Hoja1!$B$2:$K$94,10,FALSE)</f>
        <v>Asesor</v>
      </c>
    </row>
    <row r="224" spans="1:6" hidden="1" x14ac:dyDescent="0.25">
      <c r="A224" s="15" t="s">
        <v>41</v>
      </c>
      <c r="B224" s="15" t="s">
        <v>164</v>
      </c>
      <c r="C224" s="15" t="s">
        <v>23</v>
      </c>
      <c r="D224" s="15" t="s">
        <v>91</v>
      </c>
      <c r="E224" s="13" t="s">
        <v>2</v>
      </c>
      <c r="F224" s="13" t="str">
        <f>+VLOOKUP(A224,[1]Hoja1!$B$2:$K$94,10,FALSE)</f>
        <v>Asesor</v>
      </c>
    </row>
    <row r="225" spans="1:6" hidden="1" x14ac:dyDescent="0.25">
      <c r="A225" s="15" t="s">
        <v>41</v>
      </c>
      <c r="B225" s="15" t="s">
        <v>164</v>
      </c>
      <c r="C225" s="15" t="s">
        <v>36</v>
      </c>
      <c r="D225" s="15" t="s">
        <v>157</v>
      </c>
      <c r="E225" s="13" t="s">
        <v>0</v>
      </c>
      <c r="F225" s="13" t="str">
        <f>+VLOOKUP(A225,[1]Hoja1!$B$2:$K$94,10,FALSE)</f>
        <v>Asesor</v>
      </c>
    </row>
    <row r="226" spans="1:6" hidden="1" x14ac:dyDescent="0.25">
      <c r="A226" s="15" t="s">
        <v>41</v>
      </c>
      <c r="B226" s="15" t="s">
        <v>164</v>
      </c>
      <c r="C226" s="15" t="s">
        <v>44</v>
      </c>
      <c r="D226" s="15" t="s">
        <v>158</v>
      </c>
      <c r="E226" s="13" t="s">
        <v>0</v>
      </c>
      <c r="F226" s="13" t="str">
        <f>+VLOOKUP(A226,[1]Hoja1!$B$2:$K$94,10,FALSE)</f>
        <v>Asesor</v>
      </c>
    </row>
    <row r="227" spans="1:6" hidden="1" x14ac:dyDescent="0.25">
      <c r="A227" s="15" t="s">
        <v>41</v>
      </c>
      <c r="B227" s="15" t="s">
        <v>164</v>
      </c>
      <c r="C227" s="15">
        <v>1204441529</v>
      </c>
      <c r="D227" s="15" t="s">
        <v>162</v>
      </c>
      <c r="E227" s="13" t="s">
        <v>0</v>
      </c>
      <c r="F227" s="13" t="str">
        <f>+VLOOKUP(A227,[1]Hoja1!$B$2:$K$94,10,FALSE)</f>
        <v>Asesor</v>
      </c>
    </row>
    <row r="228" spans="1:6" hidden="1" x14ac:dyDescent="0.25">
      <c r="A228" s="15" t="s">
        <v>41</v>
      </c>
      <c r="B228" s="15" t="s">
        <v>164</v>
      </c>
      <c r="C228" s="15" t="s">
        <v>5</v>
      </c>
      <c r="D228" s="15" t="s">
        <v>165</v>
      </c>
      <c r="E228" s="13" t="s">
        <v>0</v>
      </c>
      <c r="F228" s="13" t="str">
        <f>+VLOOKUP(A228,[1]Hoja1!$B$2:$K$94,10,FALSE)</f>
        <v>Asesor</v>
      </c>
    </row>
    <row r="229" spans="1:6" hidden="1" x14ac:dyDescent="0.25">
      <c r="A229" s="15" t="s">
        <v>41</v>
      </c>
      <c r="B229" s="15" t="s">
        <v>164</v>
      </c>
      <c r="C229" s="15" t="s">
        <v>39</v>
      </c>
      <c r="D229" s="15" t="s">
        <v>168</v>
      </c>
      <c r="E229" s="13" t="s">
        <v>0</v>
      </c>
      <c r="F229" s="13" t="str">
        <f>+VLOOKUP(A229,[1]Hoja1!$B$2:$K$94,10,FALSE)</f>
        <v>Asesor</v>
      </c>
    </row>
    <row r="230" spans="1:6" hidden="1" x14ac:dyDescent="0.25">
      <c r="A230" s="15" t="s">
        <v>41</v>
      </c>
      <c r="B230" s="15" t="s">
        <v>164</v>
      </c>
      <c r="C230" s="15" t="s">
        <v>21</v>
      </c>
      <c r="D230" s="15" t="s">
        <v>126</v>
      </c>
      <c r="E230" s="13" t="s">
        <v>0</v>
      </c>
      <c r="F230" s="13" t="str">
        <f>+VLOOKUP(A230,[1]Hoja1!$B$2:$K$94,10,FALSE)</f>
        <v>Asesor</v>
      </c>
    </row>
    <row r="231" spans="1:6" hidden="1" x14ac:dyDescent="0.25">
      <c r="A231" s="15" t="s">
        <v>28</v>
      </c>
      <c r="B231" s="15" t="s">
        <v>129</v>
      </c>
      <c r="C231" s="15" t="s">
        <v>51</v>
      </c>
      <c r="D231" s="15" t="s">
        <v>95</v>
      </c>
      <c r="E231" s="13" t="s">
        <v>2</v>
      </c>
      <c r="F231" s="13" t="str">
        <f>+VLOOKUP(A231,[1]Hoja1!$B$2:$K$94,10,FALSE)</f>
        <v>Asistente-Auxiliar</v>
      </c>
    </row>
    <row r="232" spans="1:6" hidden="1" x14ac:dyDescent="0.25">
      <c r="A232" s="15" t="s">
        <v>28</v>
      </c>
      <c r="B232" s="15" t="s">
        <v>129</v>
      </c>
      <c r="C232" s="15" t="s">
        <v>4</v>
      </c>
      <c r="D232" s="15" t="s">
        <v>128</v>
      </c>
      <c r="E232" s="13" t="s">
        <v>0</v>
      </c>
      <c r="F232" s="13" t="str">
        <f>+VLOOKUP(A232,[1]Hoja1!$B$2:$K$94,10,FALSE)</f>
        <v>Asistente-Auxiliar</v>
      </c>
    </row>
    <row r="233" spans="1:6" hidden="1" x14ac:dyDescent="0.25">
      <c r="A233" s="15" t="s">
        <v>28</v>
      </c>
      <c r="B233" s="15" t="s">
        <v>129</v>
      </c>
      <c r="C233" s="15" t="s">
        <v>17</v>
      </c>
      <c r="D233" s="15" t="s">
        <v>130</v>
      </c>
      <c r="E233" s="13" t="s">
        <v>0</v>
      </c>
      <c r="F233" s="13" t="str">
        <f>+VLOOKUP(A233,[1]Hoja1!$B$2:$K$94,10,FALSE)</f>
        <v>Asistente-Auxiliar</v>
      </c>
    </row>
    <row r="234" spans="1:6" hidden="1" x14ac:dyDescent="0.25">
      <c r="A234" s="15" t="s">
        <v>28</v>
      </c>
      <c r="B234" s="15" t="s">
        <v>129</v>
      </c>
      <c r="C234" s="15" t="s">
        <v>43</v>
      </c>
      <c r="D234" s="15" t="s">
        <v>131</v>
      </c>
      <c r="E234" s="13" t="s">
        <v>0</v>
      </c>
      <c r="F234" s="13" t="str">
        <f>+VLOOKUP(A234,[1]Hoja1!$B$2:$K$94,10,FALSE)</f>
        <v>Asistente-Auxiliar</v>
      </c>
    </row>
    <row r="235" spans="1:6" hidden="1" x14ac:dyDescent="0.25">
      <c r="A235" s="15" t="s">
        <v>28</v>
      </c>
      <c r="B235" s="15" t="s">
        <v>129</v>
      </c>
      <c r="C235" s="15" t="s">
        <v>16</v>
      </c>
      <c r="D235" s="15" t="s">
        <v>132</v>
      </c>
      <c r="E235" s="13" t="s">
        <v>0</v>
      </c>
      <c r="F235" s="13" t="str">
        <f>+VLOOKUP(A235,[1]Hoja1!$B$2:$K$94,10,FALSE)</f>
        <v>Asistente-Auxiliar</v>
      </c>
    </row>
    <row r="236" spans="1:6" hidden="1" x14ac:dyDescent="0.25">
      <c r="A236" s="15" t="s">
        <v>24</v>
      </c>
      <c r="B236" s="15" t="s">
        <v>136</v>
      </c>
      <c r="C236" s="15" t="s">
        <v>27</v>
      </c>
      <c r="D236" s="15" t="s">
        <v>134</v>
      </c>
      <c r="E236" s="13" t="s">
        <v>2</v>
      </c>
      <c r="F236" s="13" t="str">
        <f>+VLOOKUP(A236,[1]Hoja1!$B$2:$K$94,10,FALSE)</f>
        <v>Asistente-Auxiliar</v>
      </c>
    </row>
    <row r="237" spans="1:6" hidden="1" x14ac:dyDescent="0.25">
      <c r="A237" s="15" t="s">
        <v>24</v>
      </c>
      <c r="B237" s="15" t="s">
        <v>136</v>
      </c>
      <c r="C237" s="15" t="s">
        <v>18</v>
      </c>
      <c r="D237" s="15" t="s">
        <v>133</v>
      </c>
      <c r="E237" s="13" t="s">
        <v>0</v>
      </c>
      <c r="F237" s="13" t="str">
        <f>+VLOOKUP(A237,[1]Hoja1!$B$2:$K$94,10,FALSE)</f>
        <v>Asistente-Auxiliar</v>
      </c>
    </row>
    <row r="238" spans="1:6" hidden="1" x14ac:dyDescent="0.25">
      <c r="A238" s="15" t="s">
        <v>24</v>
      </c>
      <c r="B238" s="15" t="s">
        <v>136</v>
      </c>
      <c r="C238" s="15" t="s">
        <v>22</v>
      </c>
      <c r="D238" s="15" t="s">
        <v>137</v>
      </c>
      <c r="E238" s="13" t="s">
        <v>0</v>
      </c>
      <c r="F238" s="13" t="str">
        <f>+VLOOKUP(A238,[1]Hoja1!$B$2:$K$94,10,FALSE)</f>
        <v>Asistente-Auxiliar</v>
      </c>
    </row>
    <row r="239" spans="1:6" hidden="1" x14ac:dyDescent="0.25">
      <c r="A239" s="15" t="s">
        <v>24</v>
      </c>
      <c r="B239" s="15" t="s">
        <v>136</v>
      </c>
      <c r="C239" s="15" t="s">
        <v>15</v>
      </c>
      <c r="D239" s="15" t="s">
        <v>138</v>
      </c>
      <c r="E239" s="13" t="s">
        <v>0</v>
      </c>
      <c r="F239" s="13" t="str">
        <f>+VLOOKUP(A239,[1]Hoja1!$B$2:$K$94,10,FALSE)</f>
        <v>Asistente-Auxiliar</v>
      </c>
    </row>
    <row r="240" spans="1:6" hidden="1" x14ac:dyDescent="0.25">
      <c r="A240" s="15" t="s">
        <v>24</v>
      </c>
      <c r="B240" s="15" t="s">
        <v>136</v>
      </c>
      <c r="C240" s="15" t="s">
        <v>30</v>
      </c>
      <c r="D240" s="15" t="s">
        <v>139</v>
      </c>
      <c r="E240" s="13" t="s">
        <v>0</v>
      </c>
      <c r="F240" s="13" t="str">
        <f>+VLOOKUP(A240,[1]Hoja1!$B$2:$K$94,10,FALSE)</f>
        <v>Asistente-Auxiliar</v>
      </c>
    </row>
    <row r="241" spans="1:6" hidden="1" x14ac:dyDescent="0.25">
      <c r="A241" s="15" t="s">
        <v>76</v>
      </c>
      <c r="B241" s="15" t="s">
        <v>118</v>
      </c>
      <c r="C241" s="15" t="s">
        <v>11</v>
      </c>
      <c r="D241" s="15" t="s">
        <v>113</v>
      </c>
      <c r="E241" s="13" t="s">
        <v>2</v>
      </c>
      <c r="F241" s="13" t="str">
        <f>+VLOOKUP(A241,[1]Hoja1!$B$2:$K$94,10,FALSE)</f>
        <v>Asistente-Auxiliar</v>
      </c>
    </row>
    <row r="242" spans="1:6" hidden="1" x14ac:dyDescent="0.25">
      <c r="A242" s="15" t="s">
        <v>42</v>
      </c>
      <c r="B242" s="15" t="s">
        <v>109</v>
      </c>
      <c r="C242" s="15" t="s">
        <v>56</v>
      </c>
      <c r="D242" s="15" t="s">
        <v>104</v>
      </c>
      <c r="E242" s="13" t="s">
        <v>2</v>
      </c>
      <c r="F242" s="13" t="str">
        <f>+VLOOKUP(A242,[1]Hoja1!$B$2:$K$94,10,FALSE)</f>
        <v>Asistente-Auxiliar</v>
      </c>
    </row>
    <row r="243" spans="1:6" hidden="1" x14ac:dyDescent="0.25">
      <c r="A243" s="15" t="s">
        <v>42</v>
      </c>
      <c r="B243" s="15" t="s">
        <v>109</v>
      </c>
      <c r="C243" s="15" t="s">
        <v>9</v>
      </c>
      <c r="D243" s="15" t="s">
        <v>103</v>
      </c>
      <c r="E243" s="13" t="s">
        <v>0</v>
      </c>
      <c r="F243" s="13" t="str">
        <f>+VLOOKUP(A243,[1]Hoja1!$B$2:$K$94,10,FALSE)</f>
        <v>Asistente-Auxiliar</v>
      </c>
    </row>
    <row r="244" spans="1:6" hidden="1" x14ac:dyDescent="0.25">
      <c r="A244" s="15" t="s">
        <v>42</v>
      </c>
      <c r="B244" s="15" t="s">
        <v>109</v>
      </c>
      <c r="C244" s="15" t="s">
        <v>46</v>
      </c>
      <c r="D244" s="15" t="s">
        <v>108</v>
      </c>
      <c r="E244" s="13" t="s">
        <v>0</v>
      </c>
      <c r="F244" s="13" t="str">
        <f>+VLOOKUP(A244,[1]Hoja1!$B$2:$K$94,10,FALSE)</f>
        <v>Asistente-Auxiliar</v>
      </c>
    </row>
    <row r="245" spans="1:6" hidden="1" x14ac:dyDescent="0.25">
      <c r="A245" s="15" t="s">
        <v>42</v>
      </c>
      <c r="B245" s="15" t="s">
        <v>109</v>
      </c>
      <c r="C245" s="15" t="s">
        <v>67</v>
      </c>
      <c r="D245" s="15" t="s">
        <v>107</v>
      </c>
      <c r="E245" s="13" t="s">
        <v>0</v>
      </c>
      <c r="F245" s="13" t="str">
        <f>+VLOOKUP(A245,[1]Hoja1!$B$2:$K$94,10,FALSE)</f>
        <v>Asistente-Auxiliar</v>
      </c>
    </row>
    <row r="246" spans="1:6" hidden="1" x14ac:dyDescent="0.25">
      <c r="A246" s="15" t="s">
        <v>42</v>
      </c>
      <c r="B246" s="15" t="s">
        <v>109</v>
      </c>
      <c r="C246" s="15" t="s">
        <v>49</v>
      </c>
      <c r="D246" s="15" t="s">
        <v>110</v>
      </c>
      <c r="E246" s="13" t="s">
        <v>0</v>
      </c>
      <c r="F246" s="13" t="str">
        <f>+VLOOKUP(A246,[1]Hoja1!$B$2:$K$94,10,FALSE)</f>
        <v>Asistente-Auxiliar</v>
      </c>
    </row>
    <row r="247" spans="1:6" hidden="1" x14ac:dyDescent="0.25">
      <c r="A247" s="15" t="s">
        <v>42</v>
      </c>
      <c r="B247" s="15" t="s">
        <v>109</v>
      </c>
      <c r="C247" s="15" t="s">
        <v>70</v>
      </c>
      <c r="D247" s="15" t="s">
        <v>111</v>
      </c>
      <c r="E247" s="13" t="s">
        <v>0</v>
      </c>
      <c r="F247" s="13" t="str">
        <f>+VLOOKUP(A247,[1]Hoja1!$B$2:$K$94,10,FALSE)</f>
        <v>Asistente-Auxiliar</v>
      </c>
    </row>
    <row r="248" spans="1:6" hidden="1" x14ac:dyDescent="0.25">
      <c r="A248" s="15" t="s">
        <v>17</v>
      </c>
      <c r="B248" s="15" t="s">
        <v>130</v>
      </c>
      <c r="C248" s="15" t="s">
        <v>51</v>
      </c>
      <c r="D248" s="15" t="s">
        <v>95</v>
      </c>
      <c r="E248" s="13" t="s">
        <v>2</v>
      </c>
      <c r="F248" s="13" t="str">
        <f>+VLOOKUP(A248,[1]Hoja1!$B$2:$K$94,10,FALSE)</f>
        <v>Asistente-Auxiliar</v>
      </c>
    </row>
    <row r="249" spans="1:6" hidden="1" x14ac:dyDescent="0.25">
      <c r="A249" s="15" t="s">
        <v>17</v>
      </c>
      <c r="B249" s="15" t="s">
        <v>130</v>
      </c>
      <c r="C249" s="15" t="s">
        <v>4</v>
      </c>
      <c r="D249" s="15" t="s">
        <v>128</v>
      </c>
      <c r="E249" s="13" t="s">
        <v>0</v>
      </c>
      <c r="F249" s="13" t="str">
        <f>+VLOOKUP(A249,[1]Hoja1!$B$2:$K$94,10,FALSE)</f>
        <v>Asistente-Auxiliar</v>
      </c>
    </row>
    <row r="250" spans="1:6" hidden="1" x14ac:dyDescent="0.25">
      <c r="A250" s="15" t="s">
        <v>17</v>
      </c>
      <c r="B250" s="15" t="s">
        <v>130</v>
      </c>
      <c r="C250" s="15" t="s">
        <v>28</v>
      </c>
      <c r="D250" s="15" t="s">
        <v>129</v>
      </c>
      <c r="E250" s="13" t="s">
        <v>0</v>
      </c>
      <c r="F250" s="13" t="str">
        <f>+VLOOKUP(A250,[1]Hoja1!$B$2:$K$94,10,FALSE)</f>
        <v>Asistente-Auxiliar</v>
      </c>
    </row>
    <row r="251" spans="1:6" hidden="1" x14ac:dyDescent="0.25">
      <c r="A251" s="15" t="s">
        <v>17</v>
      </c>
      <c r="B251" s="15" t="s">
        <v>130</v>
      </c>
      <c r="C251" s="15" t="s">
        <v>43</v>
      </c>
      <c r="D251" s="15" t="s">
        <v>131</v>
      </c>
      <c r="E251" s="13" t="s">
        <v>0</v>
      </c>
      <c r="F251" s="13" t="str">
        <f>+VLOOKUP(A251,[1]Hoja1!$B$2:$K$94,10,FALSE)</f>
        <v>Asistente-Auxiliar</v>
      </c>
    </row>
    <row r="252" spans="1:6" hidden="1" x14ac:dyDescent="0.25">
      <c r="A252" s="15" t="s">
        <v>17</v>
      </c>
      <c r="B252" s="15" t="s">
        <v>130</v>
      </c>
      <c r="C252" s="15" t="s">
        <v>16</v>
      </c>
      <c r="D252" s="15" t="s">
        <v>132</v>
      </c>
      <c r="E252" s="13" t="s">
        <v>0</v>
      </c>
      <c r="F252" s="13" t="str">
        <f>+VLOOKUP(A252,[1]Hoja1!$B$2:$K$94,10,FALSE)</f>
        <v>Asistente-Auxiliar</v>
      </c>
    </row>
    <row r="253" spans="1:6" hidden="1" x14ac:dyDescent="0.25">
      <c r="A253" s="15" t="s">
        <v>31</v>
      </c>
      <c r="B253" s="15" t="s">
        <v>183</v>
      </c>
      <c r="C253" s="15" t="s">
        <v>81</v>
      </c>
      <c r="D253" s="15" t="s">
        <v>177</v>
      </c>
      <c r="E253" s="13" t="s">
        <v>2</v>
      </c>
      <c r="F253" s="13" t="str">
        <f>+VLOOKUP(A253,[1]Hoja1!$B$2:$K$94,10,FALSE)</f>
        <v>Asistente-Auxiliar</v>
      </c>
    </row>
    <row r="254" spans="1:6" hidden="1" x14ac:dyDescent="0.25">
      <c r="A254" s="15" t="s">
        <v>49</v>
      </c>
      <c r="B254" s="15" t="s">
        <v>110</v>
      </c>
      <c r="C254" s="15" t="s">
        <v>56</v>
      </c>
      <c r="D254" s="15" t="s">
        <v>104</v>
      </c>
      <c r="E254" s="13" t="s">
        <v>2</v>
      </c>
      <c r="F254" s="13" t="str">
        <f>+VLOOKUP(A254,[1]Hoja1!$B$2:$K$94,10,FALSE)</f>
        <v>Asistente-Auxiliar</v>
      </c>
    </row>
    <row r="255" spans="1:6" hidden="1" x14ac:dyDescent="0.25">
      <c r="A255" s="15" t="s">
        <v>49</v>
      </c>
      <c r="B255" s="15" t="s">
        <v>110</v>
      </c>
      <c r="C255" s="15" t="s">
        <v>9</v>
      </c>
      <c r="D255" s="15" t="s">
        <v>103</v>
      </c>
      <c r="E255" s="13" t="s">
        <v>0</v>
      </c>
      <c r="F255" s="13" t="str">
        <f>+VLOOKUP(A255,[1]Hoja1!$B$2:$K$94,10,FALSE)</f>
        <v>Asistente-Auxiliar</v>
      </c>
    </row>
    <row r="256" spans="1:6" hidden="1" x14ac:dyDescent="0.25">
      <c r="A256" s="15" t="s">
        <v>49</v>
      </c>
      <c r="B256" s="15" t="s">
        <v>110</v>
      </c>
      <c r="C256" s="15" t="s">
        <v>46</v>
      </c>
      <c r="D256" s="15" t="s">
        <v>108</v>
      </c>
      <c r="E256" s="13" t="s">
        <v>0</v>
      </c>
      <c r="F256" s="13" t="str">
        <f>+VLOOKUP(A256,[1]Hoja1!$B$2:$K$94,10,FALSE)</f>
        <v>Asistente-Auxiliar</v>
      </c>
    </row>
    <row r="257" spans="1:6" hidden="1" x14ac:dyDescent="0.25">
      <c r="A257" s="15" t="s">
        <v>49</v>
      </c>
      <c r="B257" s="15" t="s">
        <v>110</v>
      </c>
      <c r="C257" s="15" t="s">
        <v>67</v>
      </c>
      <c r="D257" s="15" t="s">
        <v>107</v>
      </c>
      <c r="E257" s="13" t="s">
        <v>0</v>
      </c>
      <c r="F257" s="13" t="str">
        <f>+VLOOKUP(A257,[1]Hoja1!$B$2:$K$94,10,FALSE)</f>
        <v>Asistente-Auxiliar</v>
      </c>
    </row>
    <row r="258" spans="1:6" hidden="1" x14ac:dyDescent="0.25">
      <c r="A258" s="15" t="s">
        <v>49</v>
      </c>
      <c r="B258" s="15" t="s">
        <v>110</v>
      </c>
      <c r="C258" s="15" t="s">
        <v>42</v>
      </c>
      <c r="D258" s="15" t="s">
        <v>109</v>
      </c>
      <c r="E258" s="13" t="s">
        <v>0</v>
      </c>
      <c r="F258" s="13" t="str">
        <f>+VLOOKUP(A258,[1]Hoja1!$B$2:$K$94,10,FALSE)</f>
        <v>Asistente-Auxiliar</v>
      </c>
    </row>
    <row r="259" spans="1:6" hidden="1" x14ac:dyDescent="0.25">
      <c r="A259" s="15" t="s">
        <v>49</v>
      </c>
      <c r="B259" s="15" t="s">
        <v>110</v>
      </c>
      <c r="C259" s="15" t="s">
        <v>70</v>
      </c>
      <c r="D259" s="15" t="s">
        <v>111</v>
      </c>
      <c r="E259" s="13" t="s">
        <v>0</v>
      </c>
      <c r="F259" s="13" t="str">
        <f>+VLOOKUP(A259,[1]Hoja1!$B$2:$K$94,10,FALSE)</f>
        <v>Asistente-Auxiliar</v>
      </c>
    </row>
    <row r="260" spans="1:6" hidden="1" x14ac:dyDescent="0.25">
      <c r="A260" s="15" t="s">
        <v>32</v>
      </c>
      <c r="B260" s="15" t="s">
        <v>171</v>
      </c>
      <c r="C260" s="15" t="s">
        <v>29</v>
      </c>
      <c r="D260" s="15" t="s">
        <v>154</v>
      </c>
      <c r="E260" s="13" t="s">
        <v>2</v>
      </c>
      <c r="F260" s="13" t="str">
        <f>+VLOOKUP(A260,[1]Hoja1!$B$2:$K$94,10,FALSE)</f>
        <v>Asistente-Auxiliar</v>
      </c>
    </row>
    <row r="261" spans="1:6" hidden="1" x14ac:dyDescent="0.25">
      <c r="A261" s="15" t="s">
        <v>32</v>
      </c>
      <c r="B261" s="15" t="s">
        <v>171</v>
      </c>
      <c r="C261" s="15" t="s">
        <v>80</v>
      </c>
      <c r="D261" s="15" t="s">
        <v>173</v>
      </c>
      <c r="E261" s="13" t="s">
        <v>0</v>
      </c>
      <c r="F261" s="13" t="str">
        <f>+VLOOKUP(A261,[1]Hoja1!$B$2:$K$94,10,FALSE)</f>
        <v>Asistente-Auxiliar</v>
      </c>
    </row>
    <row r="262" spans="1:6" hidden="1" x14ac:dyDescent="0.25">
      <c r="A262" s="15" t="s">
        <v>43</v>
      </c>
      <c r="B262" s="15" t="s">
        <v>131</v>
      </c>
      <c r="C262" s="15" t="s">
        <v>51</v>
      </c>
      <c r="D262" s="15" t="s">
        <v>95</v>
      </c>
      <c r="E262" s="13" t="s">
        <v>2</v>
      </c>
      <c r="F262" s="13" t="str">
        <f>+VLOOKUP(A262,[1]Hoja1!$B$2:$K$94,10,FALSE)</f>
        <v>Asistente-Auxiliar</v>
      </c>
    </row>
    <row r="263" spans="1:6" hidden="1" x14ac:dyDescent="0.25">
      <c r="A263" s="15" t="s">
        <v>43</v>
      </c>
      <c r="B263" s="15" t="s">
        <v>131</v>
      </c>
      <c r="C263" s="15" t="s">
        <v>4</v>
      </c>
      <c r="D263" s="15" t="s">
        <v>128</v>
      </c>
      <c r="E263" s="13" t="s">
        <v>0</v>
      </c>
      <c r="F263" s="13" t="str">
        <f>+VLOOKUP(A263,[1]Hoja1!$B$2:$K$94,10,FALSE)</f>
        <v>Asistente-Auxiliar</v>
      </c>
    </row>
    <row r="264" spans="1:6" hidden="1" x14ac:dyDescent="0.25">
      <c r="A264" s="15" t="s">
        <v>43</v>
      </c>
      <c r="B264" s="15" t="s">
        <v>131</v>
      </c>
      <c r="C264" s="15" t="s">
        <v>28</v>
      </c>
      <c r="D264" s="15" t="s">
        <v>129</v>
      </c>
      <c r="E264" s="13" t="s">
        <v>0</v>
      </c>
      <c r="F264" s="13" t="str">
        <f>+VLOOKUP(A264,[1]Hoja1!$B$2:$K$94,10,FALSE)</f>
        <v>Asistente-Auxiliar</v>
      </c>
    </row>
    <row r="265" spans="1:6" hidden="1" x14ac:dyDescent="0.25">
      <c r="A265" s="15" t="s">
        <v>43</v>
      </c>
      <c r="B265" s="15" t="s">
        <v>131</v>
      </c>
      <c r="C265" s="15" t="s">
        <v>17</v>
      </c>
      <c r="D265" s="15" t="s">
        <v>130</v>
      </c>
      <c r="E265" s="13" t="s">
        <v>0</v>
      </c>
      <c r="F265" s="13" t="str">
        <f>+VLOOKUP(A265,[1]Hoja1!$B$2:$K$94,10,FALSE)</f>
        <v>Asistente-Auxiliar</v>
      </c>
    </row>
    <row r="266" spans="1:6" hidden="1" x14ac:dyDescent="0.25">
      <c r="A266" s="15" t="s">
        <v>43</v>
      </c>
      <c r="B266" s="15" t="s">
        <v>131</v>
      </c>
      <c r="C266" s="15" t="s">
        <v>16</v>
      </c>
      <c r="D266" s="15" t="s">
        <v>132</v>
      </c>
      <c r="E266" s="13" t="s">
        <v>0</v>
      </c>
      <c r="F266" s="13" t="str">
        <f>+VLOOKUP(A266,[1]Hoja1!$B$2:$K$94,10,FALSE)</f>
        <v>Asistente-Auxiliar</v>
      </c>
    </row>
    <row r="267" spans="1:6" x14ac:dyDescent="0.25">
      <c r="A267" s="15" t="s">
        <v>10</v>
      </c>
      <c r="B267" s="15" t="s">
        <v>156</v>
      </c>
      <c r="C267" s="13">
        <v>1704431939</v>
      </c>
      <c r="D267" s="13" t="s">
        <v>152</v>
      </c>
      <c r="E267" s="13" t="s">
        <v>2</v>
      </c>
      <c r="F267" s="13" t="str">
        <f>+VLOOKUP(A267,[1]Hoja1!$B$2:$K$94,10,FALSE)</f>
        <v>Jefe</v>
      </c>
    </row>
    <row r="268" spans="1:6" x14ac:dyDescent="0.25">
      <c r="A268" s="15" t="s">
        <v>10</v>
      </c>
      <c r="B268" s="15" t="s">
        <v>156</v>
      </c>
      <c r="C268" s="15" t="s">
        <v>45</v>
      </c>
      <c r="D268" s="15" t="s">
        <v>143</v>
      </c>
      <c r="E268" s="13" t="s">
        <v>1</v>
      </c>
      <c r="F268" s="13" t="str">
        <f>+VLOOKUP(A268,[1]Hoja1!$B$2:$K$94,10,FALSE)</f>
        <v>Jefe</v>
      </c>
    </row>
    <row r="269" spans="1:6" x14ac:dyDescent="0.25">
      <c r="A269" s="15" t="s">
        <v>10</v>
      </c>
      <c r="B269" s="15" t="s">
        <v>156</v>
      </c>
      <c r="C269" s="15" t="s">
        <v>50</v>
      </c>
      <c r="D269" s="15" t="s">
        <v>145</v>
      </c>
      <c r="E269" s="13" t="s">
        <v>1</v>
      </c>
      <c r="F269" s="13" t="str">
        <f>+VLOOKUP(A269,[1]Hoja1!$B$2:$K$94,10,FALSE)</f>
        <v>Jefe</v>
      </c>
    </row>
    <row r="270" spans="1:6" x14ac:dyDescent="0.25">
      <c r="A270" s="15" t="s">
        <v>10</v>
      </c>
      <c r="B270" s="15" t="s">
        <v>156</v>
      </c>
      <c r="C270" s="15" t="s">
        <v>53</v>
      </c>
      <c r="D270" s="15" t="s">
        <v>146</v>
      </c>
      <c r="E270" s="13" t="s">
        <v>1</v>
      </c>
      <c r="F270" s="13" t="str">
        <f>+VLOOKUP(A270,[1]Hoja1!$B$2:$K$94,10,FALSE)</f>
        <v>Jefe</v>
      </c>
    </row>
    <row r="271" spans="1:6" x14ac:dyDescent="0.25">
      <c r="A271" s="15" t="s">
        <v>10</v>
      </c>
      <c r="B271" s="15" t="s">
        <v>156</v>
      </c>
      <c r="C271" s="15" t="s">
        <v>20</v>
      </c>
      <c r="D271" s="15" t="s">
        <v>147</v>
      </c>
      <c r="E271" s="13" t="s">
        <v>1</v>
      </c>
      <c r="F271" s="13" t="str">
        <f>+VLOOKUP(A271,[1]Hoja1!$B$2:$K$94,10,FALSE)</f>
        <v>Jefe</v>
      </c>
    </row>
    <row r="272" spans="1:6" x14ac:dyDescent="0.25">
      <c r="A272" s="15" t="s">
        <v>10</v>
      </c>
      <c r="B272" s="15" t="s">
        <v>156</v>
      </c>
      <c r="C272" s="15" t="s">
        <v>83</v>
      </c>
      <c r="D272" s="15" t="s">
        <v>148</v>
      </c>
      <c r="E272" s="13" t="s">
        <v>1</v>
      </c>
      <c r="F272" s="13" t="str">
        <f>+VLOOKUP(A272,[1]Hoja1!$B$2:$K$94,10,FALSE)</f>
        <v>Jefe</v>
      </c>
    </row>
    <row r="273" spans="1:6" x14ac:dyDescent="0.25">
      <c r="A273" s="15" t="s">
        <v>10</v>
      </c>
      <c r="B273" s="15" t="s">
        <v>156</v>
      </c>
      <c r="C273" s="15" t="s">
        <v>59</v>
      </c>
      <c r="D273" s="15" t="s">
        <v>149</v>
      </c>
      <c r="E273" s="13" t="s">
        <v>1</v>
      </c>
      <c r="F273" s="13" t="str">
        <f>+VLOOKUP(A273,[1]Hoja1!$B$2:$K$94,10,FALSE)</f>
        <v>Jefe</v>
      </c>
    </row>
    <row r="274" spans="1:6" x14ac:dyDescent="0.25">
      <c r="A274" s="15" t="s">
        <v>10</v>
      </c>
      <c r="B274" s="15" t="s">
        <v>156</v>
      </c>
      <c r="C274" s="15" t="s">
        <v>61</v>
      </c>
      <c r="D274" s="15" t="s">
        <v>185</v>
      </c>
      <c r="E274" s="13" t="s">
        <v>1</v>
      </c>
      <c r="F274" s="13" t="str">
        <f>+VLOOKUP(A274,[1]Hoja1!$B$2:$K$94,10,FALSE)</f>
        <v>Jefe</v>
      </c>
    </row>
    <row r="275" spans="1:6" x14ac:dyDescent="0.25">
      <c r="A275" s="15" t="s">
        <v>10</v>
      </c>
      <c r="B275" s="15" t="s">
        <v>156</v>
      </c>
      <c r="C275" s="15" t="s">
        <v>52</v>
      </c>
      <c r="D275" s="15" t="s">
        <v>170</v>
      </c>
      <c r="E275" s="13" t="s">
        <v>0</v>
      </c>
      <c r="F275" s="13" t="str">
        <f>+VLOOKUP(A275,[1]Hoja1!$B$2:$K$94,10,FALSE)</f>
        <v>Jefe</v>
      </c>
    </row>
    <row r="276" spans="1:6" x14ac:dyDescent="0.25">
      <c r="A276" s="15" t="s">
        <v>10</v>
      </c>
      <c r="B276" s="15" t="s">
        <v>156</v>
      </c>
      <c r="C276" s="15" t="s">
        <v>69</v>
      </c>
      <c r="D276" s="15" t="s">
        <v>140</v>
      </c>
      <c r="E276" s="13" t="s">
        <v>0</v>
      </c>
      <c r="F276" s="13" t="str">
        <f>+VLOOKUP(A276,[1]Hoja1!$B$2:$K$94,10,FALSE)</f>
        <v>Jefe</v>
      </c>
    </row>
    <row r="277" spans="1:6" hidden="1" x14ac:dyDescent="0.25">
      <c r="A277" s="15" t="s">
        <v>57</v>
      </c>
      <c r="B277" s="15" t="s">
        <v>190</v>
      </c>
      <c r="C277" s="15" t="s">
        <v>11</v>
      </c>
      <c r="D277" s="15" t="s">
        <v>113</v>
      </c>
      <c r="E277" s="13" t="s">
        <v>2</v>
      </c>
      <c r="F277" s="13" t="str">
        <f>+VLOOKUP(A277,[1]Hoja1!$B$2:$K$94,10,FALSE)</f>
        <v>Asistente-Auxiliar</v>
      </c>
    </row>
    <row r="278" spans="1:6" x14ac:dyDescent="0.25">
      <c r="A278" s="15" t="s">
        <v>83</v>
      </c>
      <c r="B278" s="15" t="s">
        <v>148</v>
      </c>
      <c r="C278" s="15" t="s">
        <v>10</v>
      </c>
      <c r="D278" s="15" t="s">
        <v>156</v>
      </c>
      <c r="E278" s="13" t="s">
        <v>2</v>
      </c>
      <c r="F278" s="13" t="str">
        <f>+VLOOKUP(A278,[1]Hoja1!$B$2:$K$94,10,FALSE)</f>
        <v>Jefe</v>
      </c>
    </row>
    <row r="279" spans="1:6" x14ac:dyDescent="0.25">
      <c r="A279" s="15" t="s">
        <v>83</v>
      </c>
      <c r="B279" s="15" t="s">
        <v>148</v>
      </c>
      <c r="C279" s="15" t="s">
        <v>23</v>
      </c>
      <c r="D279" s="15" t="s">
        <v>91</v>
      </c>
      <c r="E279" s="13" t="s">
        <v>1</v>
      </c>
      <c r="F279" s="13" t="str">
        <f>+VLOOKUP(A279,[1]Hoja1!$B$2:$K$94,10,FALSE)</f>
        <v>Jefe</v>
      </c>
    </row>
    <row r="280" spans="1:6" x14ac:dyDescent="0.25">
      <c r="A280" s="15" t="s">
        <v>83</v>
      </c>
      <c r="B280" s="15" t="s">
        <v>148</v>
      </c>
      <c r="C280" s="15" t="s">
        <v>54</v>
      </c>
      <c r="D280" s="15" t="s">
        <v>186</v>
      </c>
      <c r="E280" s="13" t="s">
        <v>1</v>
      </c>
      <c r="F280" s="13" t="str">
        <f>+VLOOKUP(A280,[1]Hoja1!$B$2:$K$94,10,FALSE)</f>
        <v>Jefe</v>
      </c>
    </row>
    <row r="281" spans="1:6" x14ac:dyDescent="0.25">
      <c r="A281" s="15" t="s">
        <v>83</v>
      </c>
      <c r="B281" s="15" t="s">
        <v>148</v>
      </c>
      <c r="C281" s="15" t="s">
        <v>45</v>
      </c>
      <c r="D281" s="15" t="s">
        <v>143</v>
      </c>
      <c r="E281" s="13" t="s">
        <v>0</v>
      </c>
      <c r="F281" s="13" t="str">
        <f>+VLOOKUP(A281,[1]Hoja1!$B$2:$K$94,10,FALSE)</f>
        <v>Jefe</v>
      </c>
    </row>
    <row r="282" spans="1:6" x14ac:dyDescent="0.25">
      <c r="A282" s="15" t="s">
        <v>83</v>
      </c>
      <c r="B282" s="15" t="s">
        <v>148</v>
      </c>
      <c r="C282" s="15" t="s">
        <v>53</v>
      </c>
      <c r="D282" s="15" t="s">
        <v>146</v>
      </c>
      <c r="E282" s="13" t="s">
        <v>0</v>
      </c>
      <c r="F282" s="13" t="str">
        <f>+VLOOKUP(A282,[1]Hoja1!$B$2:$K$94,10,FALSE)</f>
        <v>Jefe</v>
      </c>
    </row>
    <row r="283" spans="1:6" x14ac:dyDescent="0.25">
      <c r="A283" s="15" t="s">
        <v>83</v>
      </c>
      <c r="B283" s="15" t="s">
        <v>148</v>
      </c>
      <c r="C283" s="15" t="s">
        <v>20</v>
      </c>
      <c r="D283" s="15" t="s">
        <v>147</v>
      </c>
      <c r="E283" s="13" t="s">
        <v>0</v>
      </c>
      <c r="F283" s="13" t="str">
        <f>+VLOOKUP(A283,[1]Hoja1!$B$2:$K$94,10,FALSE)</f>
        <v>Jefe</v>
      </c>
    </row>
    <row r="284" spans="1:6" x14ac:dyDescent="0.25">
      <c r="A284" s="15" t="s">
        <v>83</v>
      </c>
      <c r="B284" s="15" t="s">
        <v>148</v>
      </c>
      <c r="C284" s="15" t="s">
        <v>59</v>
      </c>
      <c r="D284" s="15" t="s">
        <v>149</v>
      </c>
      <c r="E284" s="13" t="s">
        <v>0</v>
      </c>
      <c r="F284" s="13" t="str">
        <f>+VLOOKUP(A284,[1]Hoja1!$B$2:$K$94,10,FALSE)</f>
        <v>Jefe</v>
      </c>
    </row>
    <row r="285" spans="1:6" hidden="1" x14ac:dyDescent="0.25">
      <c r="A285" s="15" t="s">
        <v>16</v>
      </c>
      <c r="B285" s="15" t="s">
        <v>132</v>
      </c>
      <c r="C285" s="15" t="s">
        <v>51</v>
      </c>
      <c r="D285" s="15" t="s">
        <v>95</v>
      </c>
      <c r="E285" s="13" t="s">
        <v>2</v>
      </c>
      <c r="F285" s="13" t="str">
        <f>+VLOOKUP(A285,[1]Hoja1!$B$2:$K$94,10,FALSE)</f>
        <v>Asistente-Auxiliar</v>
      </c>
    </row>
    <row r="286" spans="1:6" hidden="1" x14ac:dyDescent="0.25">
      <c r="A286" s="15" t="s">
        <v>16</v>
      </c>
      <c r="B286" s="15" t="s">
        <v>132</v>
      </c>
      <c r="C286" s="15" t="s">
        <v>4</v>
      </c>
      <c r="D286" s="15" t="s">
        <v>128</v>
      </c>
      <c r="E286" s="13" t="s">
        <v>0</v>
      </c>
      <c r="F286" s="13" t="str">
        <f>+VLOOKUP(A286,[1]Hoja1!$B$2:$K$94,10,FALSE)</f>
        <v>Asistente-Auxiliar</v>
      </c>
    </row>
    <row r="287" spans="1:6" hidden="1" x14ac:dyDescent="0.25">
      <c r="A287" s="15" t="s">
        <v>16</v>
      </c>
      <c r="B287" s="15" t="s">
        <v>132</v>
      </c>
      <c r="C287" s="15" t="s">
        <v>28</v>
      </c>
      <c r="D287" s="15" t="s">
        <v>129</v>
      </c>
      <c r="E287" s="13" t="s">
        <v>0</v>
      </c>
      <c r="F287" s="13" t="str">
        <f>+VLOOKUP(A287,[1]Hoja1!$B$2:$K$94,10,FALSE)</f>
        <v>Asistente-Auxiliar</v>
      </c>
    </row>
    <row r="288" spans="1:6" hidden="1" x14ac:dyDescent="0.25">
      <c r="A288" s="15" t="s">
        <v>16</v>
      </c>
      <c r="B288" s="15" t="s">
        <v>132</v>
      </c>
      <c r="C288" s="15" t="s">
        <v>17</v>
      </c>
      <c r="D288" s="15" t="s">
        <v>130</v>
      </c>
      <c r="E288" s="13" t="s">
        <v>0</v>
      </c>
      <c r="F288" s="13" t="str">
        <f>+VLOOKUP(A288,[1]Hoja1!$B$2:$K$94,10,FALSE)</f>
        <v>Asistente-Auxiliar</v>
      </c>
    </row>
    <row r="289" spans="1:6" hidden="1" x14ac:dyDescent="0.25">
      <c r="A289" s="15" t="s">
        <v>16</v>
      </c>
      <c r="B289" s="15" t="s">
        <v>132</v>
      </c>
      <c r="C289" s="15" t="s">
        <v>43</v>
      </c>
      <c r="D289" s="15" t="s">
        <v>131</v>
      </c>
      <c r="E289" s="13" t="s">
        <v>0</v>
      </c>
      <c r="F289" s="13" t="str">
        <f>+VLOOKUP(A289,[1]Hoja1!$B$2:$K$94,10,FALSE)</f>
        <v>Asistente-Auxiliar</v>
      </c>
    </row>
    <row r="290" spans="1:6" hidden="1" x14ac:dyDescent="0.25">
      <c r="A290" s="15" t="s">
        <v>82</v>
      </c>
      <c r="B290" s="15" t="s">
        <v>184</v>
      </c>
      <c r="C290" s="15" t="s">
        <v>69</v>
      </c>
      <c r="D290" s="15" t="s">
        <v>140</v>
      </c>
      <c r="E290" s="15" t="s">
        <v>2</v>
      </c>
      <c r="F290" s="13" t="str">
        <f>+VLOOKUP(A290,[1]Hoja1!$B$2:$K$94,10,FALSE)</f>
        <v>Asistente-Auxiliar</v>
      </c>
    </row>
    <row r="291" spans="1:6" hidden="1" x14ac:dyDescent="0.25">
      <c r="A291" s="15" t="s">
        <v>82</v>
      </c>
      <c r="B291" s="15" t="s">
        <v>184</v>
      </c>
      <c r="C291" s="15" t="s">
        <v>25</v>
      </c>
      <c r="D291" s="15" t="s">
        <v>181</v>
      </c>
      <c r="E291" s="15" t="s">
        <v>0</v>
      </c>
      <c r="F291" s="13" t="str">
        <f>+VLOOKUP(A291,[1]Hoja1!$B$2:$K$94,10,FALSE)</f>
        <v>Asistente-Auxiliar</v>
      </c>
    </row>
    <row r="292" spans="1:6" x14ac:dyDescent="0.25">
      <c r="A292" s="15" t="s">
        <v>74</v>
      </c>
      <c r="B292" s="15" t="s">
        <v>155</v>
      </c>
      <c r="C292" s="15" t="s">
        <v>52</v>
      </c>
      <c r="D292" s="15" t="s">
        <v>170</v>
      </c>
      <c r="E292" s="13" t="s">
        <v>2</v>
      </c>
      <c r="F292" s="13" t="str">
        <f>+VLOOKUP(A292,[1]Hoja1!$B$2:$K$94,10,FALSE)</f>
        <v>Supervisor-Coordinador</v>
      </c>
    </row>
    <row r="293" spans="1:6" x14ac:dyDescent="0.25">
      <c r="A293" s="15" t="s">
        <v>74</v>
      </c>
      <c r="B293" s="15" t="s">
        <v>155</v>
      </c>
      <c r="C293" s="15" t="s">
        <v>60</v>
      </c>
      <c r="D293" s="15" t="s">
        <v>188</v>
      </c>
      <c r="E293" s="13" t="s">
        <v>1</v>
      </c>
      <c r="F293" s="13" t="str">
        <f>+VLOOKUP(A293,[1]Hoja1!$B$2:$K$94,10,FALSE)</f>
        <v>Supervisor-Coordinador</v>
      </c>
    </row>
    <row r="294" spans="1:6" x14ac:dyDescent="0.25">
      <c r="A294" s="15" t="s">
        <v>74</v>
      </c>
      <c r="B294" s="15" t="s">
        <v>155</v>
      </c>
      <c r="C294" s="15" t="s">
        <v>141</v>
      </c>
      <c r="D294" s="15" t="s">
        <v>142</v>
      </c>
      <c r="E294" s="13" t="s">
        <v>0</v>
      </c>
      <c r="F294" s="13" t="str">
        <f>+VLOOKUP(A294,[1]Hoja1!$B$2:$K$94,10,FALSE)</f>
        <v>Supervisor-Coordinador</v>
      </c>
    </row>
    <row r="295" spans="1:6" x14ac:dyDescent="0.25">
      <c r="A295" s="15" t="s">
        <v>23</v>
      </c>
      <c r="B295" s="15" t="s">
        <v>91</v>
      </c>
      <c r="C295" s="15" t="s">
        <v>83</v>
      </c>
      <c r="D295" s="15" t="s">
        <v>148</v>
      </c>
      <c r="E295" s="13" t="s">
        <v>2</v>
      </c>
      <c r="F295" s="13" t="str">
        <f>+VLOOKUP(A295,[1]Hoja1!$B$2:$K$94,10,FALSE)</f>
        <v>Jefe</v>
      </c>
    </row>
    <row r="296" spans="1:6" x14ac:dyDescent="0.25">
      <c r="A296" s="15" t="s">
        <v>23</v>
      </c>
      <c r="B296" s="15" t="s">
        <v>91</v>
      </c>
      <c r="C296" s="15" t="s">
        <v>36</v>
      </c>
      <c r="D296" s="15" t="s">
        <v>157</v>
      </c>
      <c r="E296" s="13" t="s">
        <v>1</v>
      </c>
      <c r="F296" s="13" t="str">
        <f>+VLOOKUP(A296,[1]Hoja1!$B$2:$K$94,10,FALSE)</f>
        <v>Jefe</v>
      </c>
    </row>
    <row r="297" spans="1:6" x14ac:dyDescent="0.25">
      <c r="A297" s="15" t="s">
        <v>23</v>
      </c>
      <c r="B297" s="15" t="s">
        <v>91</v>
      </c>
      <c r="C297" s="15" t="s">
        <v>44</v>
      </c>
      <c r="D297" s="15" t="s">
        <v>158</v>
      </c>
      <c r="E297" s="13" t="s">
        <v>1</v>
      </c>
      <c r="F297" s="13" t="str">
        <f>+VLOOKUP(A297,[1]Hoja1!$B$2:$K$94,10,FALSE)</f>
        <v>Jefe</v>
      </c>
    </row>
    <row r="298" spans="1:6" x14ac:dyDescent="0.25">
      <c r="A298" s="15" t="s">
        <v>23</v>
      </c>
      <c r="B298" s="15" t="s">
        <v>91</v>
      </c>
      <c r="C298" s="15">
        <v>1204441529</v>
      </c>
      <c r="D298" s="15" t="s">
        <v>162</v>
      </c>
      <c r="E298" s="13" t="s">
        <v>1</v>
      </c>
      <c r="F298" s="13" t="str">
        <f>+VLOOKUP(A298,[1]Hoja1!$B$2:$K$94,10,FALSE)</f>
        <v>Jefe</v>
      </c>
    </row>
    <row r="299" spans="1:6" x14ac:dyDescent="0.25">
      <c r="A299" s="15" t="s">
        <v>23</v>
      </c>
      <c r="B299" s="15" t="s">
        <v>91</v>
      </c>
      <c r="C299" s="15" t="s">
        <v>41</v>
      </c>
      <c r="D299" s="15" t="s">
        <v>164</v>
      </c>
      <c r="E299" s="13" t="s">
        <v>1</v>
      </c>
      <c r="F299" s="13" t="str">
        <f>+VLOOKUP(A299,[1]Hoja1!$B$2:$K$94,10,FALSE)</f>
        <v>Jefe</v>
      </c>
    </row>
    <row r="300" spans="1:6" x14ac:dyDescent="0.25">
      <c r="A300" s="15" t="s">
        <v>23</v>
      </c>
      <c r="B300" s="15" t="s">
        <v>91</v>
      </c>
      <c r="C300" s="15" t="s">
        <v>5</v>
      </c>
      <c r="D300" s="15" t="s">
        <v>165</v>
      </c>
      <c r="E300" s="13" t="s">
        <v>1</v>
      </c>
      <c r="F300" s="13" t="str">
        <f>+VLOOKUP(A300,[1]Hoja1!$B$2:$K$94,10,FALSE)</f>
        <v>Jefe</v>
      </c>
    </row>
    <row r="301" spans="1:6" x14ac:dyDescent="0.25">
      <c r="A301" s="15" t="s">
        <v>23</v>
      </c>
      <c r="B301" s="15" t="s">
        <v>91</v>
      </c>
      <c r="C301" s="14" t="s">
        <v>33</v>
      </c>
      <c r="D301" s="13" t="s">
        <v>90</v>
      </c>
      <c r="E301" s="13" t="s">
        <v>1</v>
      </c>
      <c r="F301" s="13" t="str">
        <f>+VLOOKUP(A301,[1]Hoja1!$B$2:$K$94,10,FALSE)</f>
        <v>Jefe</v>
      </c>
    </row>
    <row r="302" spans="1:6" x14ac:dyDescent="0.25">
      <c r="A302" s="15" t="s">
        <v>23</v>
      </c>
      <c r="B302" s="15" t="s">
        <v>91</v>
      </c>
      <c r="C302" s="15" t="s">
        <v>21</v>
      </c>
      <c r="D302" s="15" t="s">
        <v>126</v>
      </c>
      <c r="E302" s="13" t="s">
        <v>1</v>
      </c>
      <c r="F302" s="13" t="str">
        <f>+VLOOKUP(A302,[1]Hoja1!$B$2:$K$94,10,FALSE)</f>
        <v>Jefe</v>
      </c>
    </row>
    <row r="303" spans="1:6" x14ac:dyDescent="0.25">
      <c r="A303" s="15" t="s">
        <v>23</v>
      </c>
      <c r="B303" s="15" t="s">
        <v>91</v>
      </c>
      <c r="C303" s="15" t="s">
        <v>54</v>
      </c>
      <c r="D303" s="15" t="s">
        <v>186</v>
      </c>
      <c r="E303" s="13" t="s">
        <v>0</v>
      </c>
      <c r="F303" s="13" t="str">
        <f>+VLOOKUP(A303,[1]Hoja1!$B$2:$K$94,10,FALSE)</f>
        <v>Jefe</v>
      </c>
    </row>
    <row r="304" spans="1:6" x14ac:dyDescent="0.25">
      <c r="A304" s="15" t="s">
        <v>19</v>
      </c>
      <c r="B304" s="15" t="s">
        <v>175</v>
      </c>
      <c r="C304" s="15" t="s">
        <v>52</v>
      </c>
      <c r="D304" s="15" t="s">
        <v>170</v>
      </c>
      <c r="E304" s="13" t="s">
        <v>2</v>
      </c>
      <c r="F304" s="13" t="str">
        <f>+VLOOKUP(A304,[1]Hoja1!$B$2:$K$94,10,FALSE)</f>
        <v>Analista</v>
      </c>
    </row>
    <row r="305" spans="1:6" x14ac:dyDescent="0.25">
      <c r="A305" s="15" t="s">
        <v>19</v>
      </c>
      <c r="B305" s="15" t="s">
        <v>175</v>
      </c>
      <c r="C305" s="15" t="s">
        <v>47</v>
      </c>
      <c r="D305" s="15" t="s">
        <v>176</v>
      </c>
      <c r="E305" s="13" t="s">
        <v>0</v>
      </c>
      <c r="F305" s="13" t="str">
        <f>+VLOOKUP(A305,[1]Hoja1!$B$2:$K$94,10,FALSE)</f>
        <v>Analista</v>
      </c>
    </row>
    <row r="306" spans="1:6" hidden="1" x14ac:dyDescent="0.25">
      <c r="A306" s="15" t="s">
        <v>66</v>
      </c>
      <c r="B306" s="15" t="s">
        <v>125</v>
      </c>
      <c r="C306" s="15" t="s">
        <v>11</v>
      </c>
      <c r="D306" s="15" t="s">
        <v>113</v>
      </c>
      <c r="E306" s="13" t="s">
        <v>2</v>
      </c>
      <c r="F306" s="13" t="str">
        <f>+VLOOKUP(A306,[1]Hoja1!$B$2:$K$94,10,FALSE)</f>
        <v>Asesor</v>
      </c>
    </row>
    <row r="307" spans="1:6" hidden="1" x14ac:dyDescent="0.25">
      <c r="A307" s="15" t="s">
        <v>66</v>
      </c>
      <c r="B307" s="15" t="s">
        <v>125</v>
      </c>
      <c r="C307" s="15" t="s">
        <v>151</v>
      </c>
      <c r="D307" s="15" t="s">
        <v>121</v>
      </c>
      <c r="E307" s="13" t="s">
        <v>0</v>
      </c>
      <c r="F307" s="13" t="str">
        <f>+VLOOKUP(A307,[1]Hoja1!$B$2:$K$94,10,FALSE)</f>
        <v>Asesor</v>
      </c>
    </row>
    <row r="308" spans="1:6" hidden="1" x14ac:dyDescent="0.25">
      <c r="A308" s="15" t="s">
        <v>66</v>
      </c>
      <c r="B308" s="15" t="s">
        <v>125</v>
      </c>
      <c r="C308" s="15" t="s">
        <v>72</v>
      </c>
      <c r="D308" s="18" t="s">
        <v>122</v>
      </c>
      <c r="E308" s="13" t="s">
        <v>0</v>
      </c>
      <c r="F308" s="13" t="str">
        <f>+VLOOKUP(A308,[1]Hoja1!$B$2:$K$94,10,FALSE)</f>
        <v>Asesor</v>
      </c>
    </row>
    <row r="309" spans="1:6" hidden="1" x14ac:dyDescent="0.25">
      <c r="A309" s="15" t="s">
        <v>66</v>
      </c>
      <c r="B309" s="15" t="s">
        <v>125</v>
      </c>
      <c r="C309" s="15" t="s">
        <v>58</v>
      </c>
      <c r="D309" s="15" t="s">
        <v>100</v>
      </c>
      <c r="E309" s="13" t="s">
        <v>0</v>
      </c>
      <c r="F309" s="13" t="str">
        <f>+VLOOKUP(A309,[1]Hoja1!$B$2:$K$94,10,FALSE)</f>
        <v>Asesor</v>
      </c>
    </row>
    <row r="310" spans="1:6" hidden="1" x14ac:dyDescent="0.25">
      <c r="A310" s="15" t="s">
        <v>66</v>
      </c>
      <c r="B310" s="15" t="s">
        <v>125</v>
      </c>
      <c r="C310" s="15" t="s">
        <v>40</v>
      </c>
      <c r="D310" s="15" t="s">
        <v>124</v>
      </c>
      <c r="E310" s="13" t="s">
        <v>0</v>
      </c>
      <c r="F310" s="13" t="str">
        <f>+VLOOKUP(A310,[1]Hoja1!$B$2:$K$94,10,FALSE)</f>
        <v>Asesor</v>
      </c>
    </row>
    <row r="311" spans="1:6" hidden="1" x14ac:dyDescent="0.25">
      <c r="A311" s="15" t="s">
        <v>64</v>
      </c>
      <c r="B311" s="15" t="s">
        <v>119</v>
      </c>
      <c r="C311" s="15" t="s">
        <v>11</v>
      </c>
      <c r="D311" s="15" t="s">
        <v>113</v>
      </c>
      <c r="E311" s="13" t="s">
        <v>2</v>
      </c>
      <c r="F311" s="13" t="str">
        <f>+VLOOKUP(A311,[1]Hoja1!$B$2:$K$94,10,FALSE)</f>
        <v>Asistente-Auxiliar</v>
      </c>
    </row>
    <row r="312" spans="1:6" hidden="1" x14ac:dyDescent="0.25">
      <c r="A312" s="15" t="s">
        <v>64</v>
      </c>
      <c r="B312" s="15" t="s">
        <v>119</v>
      </c>
      <c r="C312" s="15" t="s">
        <v>114</v>
      </c>
      <c r="D312" s="18" t="s">
        <v>115</v>
      </c>
      <c r="E312" s="13" t="s">
        <v>0</v>
      </c>
      <c r="F312" s="13" t="str">
        <f>+VLOOKUP(A312,[1]Hoja1!$B$2:$K$94,10,FALSE)</f>
        <v>Asistente-Auxiliar</v>
      </c>
    </row>
    <row r="313" spans="1:6" hidden="1" x14ac:dyDescent="0.25">
      <c r="A313" s="15" t="s">
        <v>64</v>
      </c>
      <c r="B313" s="15" t="s">
        <v>119</v>
      </c>
      <c r="C313" s="15" t="s">
        <v>8</v>
      </c>
      <c r="D313" s="15" t="s">
        <v>116</v>
      </c>
      <c r="E313" s="13" t="s">
        <v>0</v>
      </c>
      <c r="F313" s="13" t="str">
        <f>+VLOOKUP(A313,[1]Hoja1!$B$2:$K$94,10,FALSE)</f>
        <v>Asistente-Auxiliar</v>
      </c>
    </row>
    <row r="314" spans="1:6" hidden="1" x14ac:dyDescent="0.25">
      <c r="A314" s="15" t="s">
        <v>64</v>
      </c>
      <c r="B314" s="15" t="s">
        <v>119</v>
      </c>
      <c r="C314" s="15" t="s">
        <v>12</v>
      </c>
      <c r="D314" s="15" t="s">
        <v>117</v>
      </c>
      <c r="E314" s="13" t="s">
        <v>0</v>
      </c>
      <c r="F314" s="13" t="str">
        <f>+VLOOKUP(A314,[1]Hoja1!$B$2:$K$94,10,FALSE)</f>
        <v>Asistente-Auxiliar</v>
      </c>
    </row>
    <row r="315" spans="1:6" hidden="1" x14ac:dyDescent="0.25">
      <c r="A315" s="15" t="s">
        <v>64</v>
      </c>
      <c r="B315" s="15" t="s">
        <v>119</v>
      </c>
      <c r="C315" s="15" t="s">
        <v>76</v>
      </c>
      <c r="D315" s="15" t="s">
        <v>118</v>
      </c>
      <c r="E315" s="13" t="s">
        <v>0</v>
      </c>
      <c r="F315" s="13" t="str">
        <f>+VLOOKUP(A315,[1]Hoja1!$B$2:$K$94,10,FALSE)</f>
        <v>Asistente-Auxiliar</v>
      </c>
    </row>
    <row r="316" spans="1:6" hidden="1" x14ac:dyDescent="0.25">
      <c r="A316" s="15" t="s">
        <v>64</v>
      </c>
      <c r="B316" s="15" t="s">
        <v>119</v>
      </c>
      <c r="C316" s="15">
        <v>1727208280</v>
      </c>
      <c r="D316" s="15" t="s">
        <v>120</v>
      </c>
      <c r="E316" s="13" t="s">
        <v>0</v>
      </c>
      <c r="F316" s="13" t="str">
        <f>+VLOOKUP(A316,[1]Hoja1!$B$2:$K$94,10,FALSE)</f>
        <v>Asistente-Auxiliar</v>
      </c>
    </row>
    <row r="317" spans="1:6" x14ac:dyDescent="0.25">
      <c r="A317" s="15" t="s">
        <v>54</v>
      </c>
      <c r="B317" s="15" t="s">
        <v>186</v>
      </c>
      <c r="C317" s="15" t="s">
        <v>83</v>
      </c>
      <c r="D317" s="15" t="s">
        <v>148</v>
      </c>
      <c r="E317" s="13" t="s">
        <v>2</v>
      </c>
      <c r="F317" s="13" t="str">
        <f>+VLOOKUP(A317,[1]Hoja1!$B$2:$K$94,10,FALSE)</f>
        <v>Jefe</v>
      </c>
    </row>
    <row r="318" spans="1:6" x14ac:dyDescent="0.25">
      <c r="A318" s="15" t="s">
        <v>54</v>
      </c>
      <c r="B318" s="15" t="s">
        <v>186</v>
      </c>
      <c r="C318" s="15" t="s">
        <v>48</v>
      </c>
      <c r="D318" s="15" t="s">
        <v>160</v>
      </c>
      <c r="E318" s="13" t="s">
        <v>1</v>
      </c>
      <c r="F318" s="13" t="str">
        <f>+VLOOKUP(A318,[1]Hoja1!$B$2:$K$94,10,FALSE)</f>
        <v>Jefe</v>
      </c>
    </row>
    <row r="319" spans="1:6" x14ac:dyDescent="0.25">
      <c r="A319" s="15" t="s">
        <v>54</v>
      </c>
      <c r="B319" s="15" t="s">
        <v>186</v>
      </c>
      <c r="C319" s="15" t="s">
        <v>63</v>
      </c>
      <c r="D319" s="15" t="s">
        <v>161</v>
      </c>
      <c r="E319" s="13" t="s">
        <v>1</v>
      </c>
      <c r="F319" s="13" t="str">
        <f>+VLOOKUP(A319,[1]Hoja1!$B$2:$K$94,10,FALSE)</f>
        <v>Jefe</v>
      </c>
    </row>
    <row r="320" spans="1:6" x14ac:dyDescent="0.25">
      <c r="A320" s="15" t="s">
        <v>54</v>
      </c>
      <c r="B320" s="15" t="s">
        <v>186</v>
      </c>
      <c r="C320" s="15" t="s">
        <v>68</v>
      </c>
      <c r="D320" s="15" t="s">
        <v>163</v>
      </c>
      <c r="E320" s="13" t="s">
        <v>1</v>
      </c>
      <c r="F320" s="13" t="str">
        <f>+VLOOKUP(A320,[1]Hoja1!$B$2:$K$94,10,FALSE)</f>
        <v>Jefe</v>
      </c>
    </row>
    <row r="321" spans="1:6" x14ac:dyDescent="0.25">
      <c r="A321" s="15" t="s">
        <v>54</v>
      </c>
      <c r="B321" s="15" t="s">
        <v>186</v>
      </c>
      <c r="C321" s="15" t="s">
        <v>79</v>
      </c>
      <c r="D321" s="15" t="s">
        <v>166</v>
      </c>
      <c r="E321" s="13" t="s">
        <v>1</v>
      </c>
      <c r="F321" s="13" t="str">
        <f>+VLOOKUP(A321,[1]Hoja1!$B$2:$K$94,10,FALSE)</f>
        <v>Jefe</v>
      </c>
    </row>
    <row r="322" spans="1:6" x14ac:dyDescent="0.25">
      <c r="A322" s="15" t="s">
        <v>54</v>
      </c>
      <c r="B322" s="15" t="s">
        <v>186</v>
      </c>
      <c r="C322" s="15" t="s">
        <v>37</v>
      </c>
      <c r="D322" s="15" t="s">
        <v>167</v>
      </c>
      <c r="E322" s="13" t="s">
        <v>1</v>
      </c>
      <c r="F322" s="13" t="str">
        <f>+VLOOKUP(A322,[1]Hoja1!$B$2:$K$94,10,FALSE)</f>
        <v>Jefe</v>
      </c>
    </row>
    <row r="323" spans="1:6" x14ac:dyDescent="0.25">
      <c r="A323" s="15" t="s">
        <v>54</v>
      </c>
      <c r="B323" s="15" t="s">
        <v>186</v>
      </c>
      <c r="C323" s="15" t="s">
        <v>84</v>
      </c>
      <c r="D323" s="15" t="s">
        <v>169</v>
      </c>
      <c r="E323" s="13" t="s">
        <v>1</v>
      </c>
      <c r="F323" s="13" t="str">
        <f>+VLOOKUP(A323,[1]Hoja1!$B$2:$K$94,10,FALSE)</f>
        <v>Jefe</v>
      </c>
    </row>
    <row r="324" spans="1:6" x14ac:dyDescent="0.25">
      <c r="A324" s="15" t="s">
        <v>54</v>
      </c>
      <c r="B324" s="15" t="s">
        <v>186</v>
      </c>
      <c r="C324" s="15" t="s">
        <v>71</v>
      </c>
      <c r="D324" s="15" t="s">
        <v>93</v>
      </c>
      <c r="E324" s="13" t="s">
        <v>1</v>
      </c>
      <c r="F324" s="13" t="str">
        <f>+VLOOKUP(A324,[1]Hoja1!$B$2:$K$94,10,FALSE)</f>
        <v>Jefe</v>
      </c>
    </row>
    <row r="325" spans="1:6" x14ac:dyDescent="0.25">
      <c r="A325" s="15" t="s">
        <v>54</v>
      </c>
      <c r="B325" s="15" t="s">
        <v>186</v>
      </c>
      <c r="C325" s="15" t="s">
        <v>23</v>
      </c>
      <c r="D325" s="15" t="s">
        <v>91</v>
      </c>
      <c r="E325" s="13" t="s">
        <v>0</v>
      </c>
      <c r="F325" s="13" t="str">
        <f>+VLOOKUP(A325,[1]Hoja1!$B$2:$K$94,10,FALSE)</f>
        <v>Jefe</v>
      </c>
    </row>
    <row r="326" spans="1:6" hidden="1" x14ac:dyDescent="0.25">
      <c r="A326" s="15" t="s">
        <v>22</v>
      </c>
      <c r="B326" s="15" t="s">
        <v>137</v>
      </c>
      <c r="C326" s="15" t="s">
        <v>27</v>
      </c>
      <c r="D326" s="15" t="s">
        <v>134</v>
      </c>
      <c r="E326" s="13" t="s">
        <v>2</v>
      </c>
      <c r="F326" s="13" t="str">
        <f>+VLOOKUP(A326,[1]Hoja1!$B$2:$K$94,10,FALSE)</f>
        <v>Asistente-Auxiliar</v>
      </c>
    </row>
    <row r="327" spans="1:6" hidden="1" x14ac:dyDescent="0.25">
      <c r="A327" s="15" t="s">
        <v>22</v>
      </c>
      <c r="B327" s="15" t="s">
        <v>137</v>
      </c>
      <c r="C327" s="15" t="s">
        <v>18</v>
      </c>
      <c r="D327" s="15" t="s">
        <v>133</v>
      </c>
      <c r="E327" s="13" t="s">
        <v>0</v>
      </c>
      <c r="F327" s="13" t="str">
        <f>+VLOOKUP(A327,[1]Hoja1!$B$2:$K$94,10,FALSE)</f>
        <v>Asistente-Auxiliar</v>
      </c>
    </row>
    <row r="328" spans="1:6" hidden="1" x14ac:dyDescent="0.25">
      <c r="A328" s="15" t="s">
        <v>22</v>
      </c>
      <c r="B328" s="15" t="s">
        <v>137</v>
      </c>
      <c r="C328" s="15" t="s">
        <v>24</v>
      </c>
      <c r="D328" s="15" t="s">
        <v>136</v>
      </c>
      <c r="E328" s="13" t="s">
        <v>0</v>
      </c>
      <c r="F328" s="13" t="str">
        <f>+VLOOKUP(A328,[1]Hoja1!$B$2:$K$94,10,FALSE)</f>
        <v>Asistente-Auxiliar</v>
      </c>
    </row>
    <row r="329" spans="1:6" hidden="1" x14ac:dyDescent="0.25">
      <c r="A329" s="15" t="s">
        <v>22</v>
      </c>
      <c r="B329" s="15" t="s">
        <v>137</v>
      </c>
      <c r="C329" s="15" t="s">
        <v>15</v>
      </c>
      <c r="D329" s="15" t="s">
        <v>138</v>
      </c>
      <c r="E329" s="13" t="s">
        <v>0</v>
      </c>
      <c r="F329" s="13" t="str">
        <f>+VLOOKUP(A329,[1]Hoja1!$B$2:$K$94,10,FALSE)</f>
        <v>Asistente-Auxiliar</v>
      </c>
    </row>
    <row r="330" spans="1:6" hidden="1" x14ac:dyDescent="0.25">
      <c r="A330" s="15" t="s">
        <v>22</v>
      </c>
      <c r="B330" s="15" t="s">
        <v>137</v>
      </c>
      <c r="C330" s="15" t="s">
        <v>30</v>
      </c>
      <c r="D330" s="15" t="s">
        <v>139</v>
      </c>
      <c r="E330" s="13" t="s">
        <v>0</v>
      </c>
      <c r="F330" s="13" t="str">
        <f>+VLOOKUP(A330,[1]Hoja1!$B$2:$K$94,10,FALSE)</f>
        <v>Asistente-Auxiliar</v>
      </c>
    </row>
    <row r="331" spans="1:6" x14ac:dyDescent="0.25">
      <c r="A331" s="15" t="s">
        <v>59</v>
      </c>
      <c r="B331" s="15" t="s">
        <v>149</v>
      </c>
      <c r="C331" s="15" t="s">
        <v>10</v>
      </c>
      <c r="D331" s="15" t="s">
        <v>156</v>
      </c>
      <c r="E331" s="13" t="s">
        <v>2</v>
      </c>
      <c r="F331" s="13" t="str">
        <f>+VLOOKUP(A331,[1]Hoja1!$B$2:$K$94,10,FALSE)</f>
        <v>Jefe</v>
      </c>
    </row>
    <row r="332" spans="1:6" x14ac:dyDescent="0.25">
      <c r="A332" s="15" t="s">
        <v>59</v>
      </c>
      <c r="B332" s="15" t="s">
        <v>149</v>
      </c>
      <c r="C332" s="15" t="s">
        <v>45</v>
      </c>
      <c r="D332" s="15" t="s">
        <v>143</v>
      </c>
      <c r="E332" s="13" t="s">
        <v>0</v>
      </c>
      <c r="F332" s="13" t="str">
        <f>+VLOOKUP(A332,[1]Hoja1!$B$2:$K$94,10,FALSE)</f>
        <v>Jefe</v>
      </c>
    </row>
    <row r="333" spans="1:6" x14ac:dyDescent="0.25">
      <c r="A333" s="15" t="s">
        <v>59</v>
      </c>
      <c r="B333" s="15" t="s">
        <v>149</v>
      </c>
      <c r="C333" s="15" t="s">
        <v>53</v>
      </c>
      <c r="D333" s="15" t="s">
        <v>146</v>
      </c>
      <c r="E333" s="13" t="s">
        <v>0</v>
      </c>
      <c r="F333" s="13" t="str">
        <f>+VLOOKUP(A333,[1]Hoja1!$B$2:$K$94,10,FALSE)</f>
        <v>Jefe</v>
      </c>
    </row>
    <row r="334" spans="1:6" hidden="1" x14ac:dyDescent="0.25">
      <c r="A334" s="15">
        <v>1727208280</v>
      </c>
      <c r="B334" s="15" t="s">
        <v>120</v>
      </c>
      <c r="C334" s="15" t="s">
        <v>11</v>
      </c>
      <c r="D334" s="15" t="s">
        <v>113</v>
      </c>
      <c r="E334" s="13" t="s">
        <v>2</v>
      </c>
      <c r="F334" s="13" t="str">
        <f>+VLOOKUP(A334,[1]Hoja1!$B$2:$K$94,10,FALSE)</f>
        <v>Asistente-Auxiliar</v>
      </c>
    </row>
    <row r="335" spans="1:6" hidden="1" x14ac:dyDescent="0.25">
      <c r="A335" s="15">
        <v>1727208280</v>
      </c>
      <c r="B335" s="15" t="s">
        <v>120</v>
      </c>
      <c r="C335" s="15" t="s">
        <v>114</v>
      </c>
      <c r="D335" s="18" t="s">
        <v>115</v>
      </c>
      <c r="E335" s="13" t="s">
        <v>0</v>
      </c>
      <c r="F335" s="13" t="str">
        <f>+VLOOKUP(A335,[1]Hoja1!$B$2:$K$94,10,FALSE)</f>
        <v>Asistente-Auxiliar</v>
      </c>
    </row>
    <row r="336" spans="1:6" hidden="1" x14ac:dyDescent="0.25">
      <c r="A336" s="15">
        <v>1727208280</v>
      </c>
      <c r="B336" s="15" t="s">
        <v>120</v>
      </c>
      <c r="C336" s="15" t="s">
        <v>8</v>
      </c>
      <c r="D336" s="15" t="s">
        <v>116</v>
      </c>
      <c r="E336" s="13" t="s">
        <v>0</v>
      </c>
      <c r="F336" s="13" t="str">
        <f>+VLOOKUP(A336,[1]Hoja1!$B$2:$K$94,10,FALSE)</f>
        <v>Asistente-Auxiliar</v>
      </c>
    </row>
    <row r="337" spans="1:6" hidden="1" x14ac:dyDescent="0.25">
      <c r="A337" s="15">
        <v>1727208280</v>
      </c>
      <c r="B337" s="15" t="s">
        <v>120</v>
      </c>
      <c r="C337" s="15" t="s">
        <v>12</v>
      </c>
      <c r="D337" s="15" t="s">
        <v>117</v>
      </c>
      <c r="E337" s="13" t="s">
        <v>0</v>
      </c>
      <c r="F337" s="13" t="str">
        <f>+VLOOKUP(A337,[1]Hoja1!$B$2:$K$94,10,FALSE)</f>
        <v>Asistente-Auxiliar</v>
      </c>
    </row>
    <row r="338" spans="1:6" hidden="1" x14ac:dyDescent="0.25">
      <c r="A338" s="15">
        <v>1727208280</v>
      </c>
      <c r="B338" s="15" t="s">
        <v>120</v>
      </c>
      <c r="C338" s="15" t="s">
        <v>64</v>
      </c>
      <c r="D338" s="15" t="s">
        <v>119</v>
      </c>
      <c r="E338" s="13" t="s">
        <v>0</v>
      </c>
      <c r="F338" s="13" t="str">
        <f>+VLOOKUP(A338,[1]Hoja1!$B$2:$K$94,10,FALSE)</f>
        <v>Asistente-Auxiliar</v>
      </c>
    </row>
    <row r="339" spans="1:6" hidden="1" x14ac:dyDescent="0.25">
      <c r="A339" s="15" t="s">
        <v>55</v>
      </c>
      <c r="B339" s="15" t="s">
        <v>189</v>
      </c>
      <c r="C339" s="15" t="s">
        <v>60</v>
      </c>
      <c r="D339" s="15" t="s">
        <v>188</v>
      </c>
      <c r="E339" s="13" t="s">
        <v>2</v>
      </c>
      <c r="F339" s="13" t="str">
        <f>+VLOOKUP(A339,[1]Hoja1!$B$2:$K$94,10,FALSE)</f>
        <v>Asistente-Auxiliar</v>
      </c>
    </row>
    <row r="340" spans="1:6" hidden="1" x14ac:dyDescent="0.25">
      <c r="A340" s="15" t="s">
        <v>55</v>
      </c>
      <c r="B340" s="15" t="s">
        <v>189</v>
      </c>
      <c r="C340" s="15" t="s">
        <v>73</v>
      </c>
      <c r="D340" s="15" t="s">
        <v>187</v>
      </c>
      <c r="E340" s="13" t="s">
        <v>0</v>
      </c>
      <c r="F340" s="13" t="str">
        <f>+VLOOKUP(A340,[1]Hoja1!$B$2:$K$94,10,FALSE)</f>
        <v>Asistente-Auxiliar</v>
      </c>
    </row>
    <row r="341" spans="1:6" hidden="1" x14ac:dyDescent="0.25">
      <c r="A341" s="15" t="s">
        <v>5</v>
      </c>
      <c r="B341" s="15" t="s">
        <v>165</v>
      </c>
      <c r="C341" s="15" t="s">
        <v>23</v>
      </c>
      <c r="D341" s="15" t="s">
        <v>91</v>
      </c>
      <c r="E341" s="13" t="s">
        <v>2</v>
      </c>
      <c r="F341" s="13" t="str">
        <f>+VLOOKUP(A341,[1]Hoja1!$B$2:$K$94,10,FALSE)</f>
        <v>Asesor</v>
      </c>
    </row>
    <row r="342" spans="1:6" hidden="1" x14ac:dyDescent="0.25">
      <c r="A342" s="15" t="s">
        <v>5</v>
      </c>
      <c r="B342" s="15" t="s">
        <v>165</v>
      </c>
      <c r="C342" s="14" t="s">
        <v>3</v>
      </c>
      <c r="D342" s="15" t="s">
        <v>159</v>
      </c>
      <c r="E342" s="13" t="s">
        <v>0</v>
      </c>
      <c r="F342" s="13" t="str">
        <f>+VLOOKUP(A342,[1]Hoja1!$B$2:$K$94,10,FALSE)</f>
        <v>Asesor</v>
      </c>
    </row>
    <row r="343" spans="1:6" x14ac:dyDescent="0.25">
      <c r="A343" s="15" t="s">
        <v>69</v>
      </c>
      <c r="B343" s="15" t="s">
        <v>140</v>
      </c>
      <c r="C343" s="13">
        <v>1704431939</v>
      </c>
      <c r="D343" s="13" t="s">
        <v>152</v>
      </c>
      <c r="E343" s="13" t="s">
        <v>2</v>
      </c>
      <c r="F343" s="13" t="str">
        <f>+VLOOKUP(A343,[1]Hoja1!$B$2:$K$94,10,FALSE)</f>
        <v>Jefe</v>
      </c>
    </row>
    <row r="344" spans="1:6" x14ac:dyDescent="0.25">
      <c r="A344" s="15" t="s">
        <v>69</v>
      </c>
      <c r="B344" s="15" t="s">
        <v>140</v>
      </c>
      <c r="C344" s="15" t="s">
        <v>27</v>
      </c>
      <c r="D344" s="15" t="s">
        <v>134</v>
      </c>
      <c r="E344" s="13" t="s">
        <v>1</v>
      </c>
      <c r="F344" s="13" t="str">
        <f>+VLOOKUP(A344,[1]Hoja1!$B$2:$K$94,10,FALSE)</f>
        <v>Jefe</v>
      </c>
    </row>
    <row r="345" spans="1:6" x14ac:dyDescent="0.25">
      <c r="A345" s="15" t="s">
        <v>69</v>
      </c>
      <c r="B345" s="15" t="s">
        <v>140</v>
      </c>
      <c r="C345" s="15" t="s">
        <v>56</v>
      </c>
      <c r="D345" s="15" t="s">
        <v>104</v>
      </c>
      <c r="E345" s="13" t="s">
        <v>1</v>
      </c>
      <c r="F345" s="13" t="str">
        <f>+VLOOKUP(A345,[1]Hoja1!$B$2:$K$94,10,FALSE)</f>
        <v>Jefe</v>
      </c>
    </row>
    <row r="346" spans="1:6" x14ac:dyDescent="0.25">
      <c r="A346" s="15" t="s">
        <v>69</v>
      </c>
      <c r="B346" s="15" t="s">
        <v>140</v>
      </c>
      <c r="C346" s="15" t="s">
        <v>52</v>
      </c>
      <c r="D346" s="15" t="s">
        <v>170</v>
      </c>
      <c r="E346" s="13" t="s">
        <v>0</v>
      </c>
      <c r="F346" s="13" t="str">
        <f>+VLOOKUP(A346,[1]Hoja1!$B$2:$K$94,10,FALSE)</f>
        <v>Jefe</v>
      </c>
    </row>
    <row r="347" spans="1:6" x14ac:dyDescent="0.25">
      <c r="A347" s="15" t="s">
        <v>69</v>
      </c>
      <c r="B347" s="15" t="s">
        <v>140</v>
      </c>
      <c r="C347" s="15" t="s">
        <v>10</v>
      </c>
      <c r="D347" s="15" t="s">
        <v>156</v>
      </c>
      <c r="E347" s="13" t="s">
        <v>0</v>
      </c>
      <c r="F347" s="13" t="str">
        <f>+VLOOKUP(A347,[1]Hoja1!$B$2:$K$94,10,FALSE)</f>
        <v>Jefe</v>
      </c>
    </row>
    <row r="348" spans="1:6" hidden="1" x14ac:dyDescent="0.25">
      <c r="A348" s="15" t="s">
        <v>79</v>
      </c>
      <c r="B348" s="15" t="s">
        <v>166</v>
      </c>
      <c r="C348" s="15" t="s">
        <v>54</v>
      </c>
      <c r="D348" s="15" t="s">
        <v>186</v>
      </c>
      <c r="E348" s="13" t="s">
        <v>2</v>
      </c>
      <c r="F348" s="13" t="str">
        <f>+VLOOKUP(A348,[1]Hoja1!$B$2:$K$94,10,FALSE)</f>
        <v>Asesor</v>
      </c>
    </row>
    <row r="349" spans="1:6" hidden="1" x14ac:dyDescent="0.25">
      <c r="A349" s="15" t="s">
        <v>79</v>
      </c>
      <c r="B349" s="15" t="s">
        <v>166</v>
      </c>
      <c r="C349" s="15" t="s">
        <v>48</v>
      </c>
      <c r="D349" s="15" t="s">
        <v>160</v>
      </c>
      <c r="E349" s="13" t="s">
        <v>0</v>
      </c>
      <c r="F349" s="13" t="str">
        <f>+VLOOKUP(A349,[1]Hoja1!$B$2:$K$94,10,FALSE)</f>
        <v>Asesor</v>
      </c>
    </row>
    <row r="350" spans="1:6" hidden="1" x14ac:dyDescent="0.25">
      <c r="A350" s="15" t="s">
        <v>79</v>
      </c>
      <c r="B350" s="15" t="s">
        <v>166</v>
      </c>
      <c r="C350" s="15" t="s">
        <v>63</v>
      </c>
      <c r="D350" s="15" t="s">
        <v>161</v>
      </c>
      <c r="E350" s="13" t="s">
        <v>0</v>
      </c>
      <c r="F350" s="13" t="str">
        <f>+VLOOKUP(A350,[1]Hoja1!$B$2:$K$94,10,FALSE)</f>
        <v>Asesor</v>
      </c>
    </row>
    <row r="351" spans="1:6" hidden="1" x14ac:dyDescent="0.25">
      <c r="A351" s="15" t="s">
        <v>79</v>
      </c>
      <c r="B351" s="15" t="s">
        <v>166</v>
      </c>
      <c r="C351" s="15" t="s">
        <v>37</v>
      </c>
      <c r="D351" s="15" t="s">
        <v>167</v>
      </c>
      <c r="E351" s="13" t="s">
        <v>0</v>
      </c>
      <c r="F351" s="13" t="str">
        <f>+VLOOKUP(A351,[1]Hoja1!$B$2:$K$94,10,FALSE)</f>
        <v>Asesor</v>
      </c>
    </row>
    <row r="352" spans="1:6" hidden="1" x14ac:dyDescent="0.25">
      <c r="A352" s="15" t="s">
        <v>37</v>
      </c>
      <c r="B352" s="15" t="s">
        <v>167</v>
      </c>
      <c r="C352" s="15" t="s">
        <v>54</v>
      </c>
      <c r="D352" s="15" t="s">
        <v>186</v>
      </c>
      <c r="E352" s="13" t="s">
        <v>2</v>
      </c>
      <c r="F352" s="13" t="str">
        <f>+VLOOKUP(A352,[1]Hoja1!$B$2:$K$94,10,FALSE)</f>
        <v>Asesor</v>
      </c>
    </row>
    <row r="353" spans="1:6" hidden="1" x14ac:dyDescent="0.25">
      <c r="A353" s="15" t="s">
        <v>37</v>
      </c>
      <c r="B353" s="15" t="s">
        <v>167</v>
      </c>
      <c r="C353" s="15" t="s">
        <v>48</v>
      </c>
      <c r="D353" s="15" t="s">
        <v>160</v>
      </c>
      <c r="E353" s="13" t="s">
        <v>0</v>
      </c>
      <c r="F353" s="13" t="str">
        <f>+VLOOKUP(A353,[1]Hoja1!$B$2:$K$94,10,FALSE)</f>
        <v>Asesor</v>
      </c>
    </row>
    <row r="354" spans="1:6" hidden="1" x14ac:dyDescent="0.25">
      <c r="A354" s="15" t="s">
        <v>37</v>
      </c>
      <c r="B354" s="15" t="s">
        <v>167</v>
      </c>
      <c r="C354" s="15" t="s">
        <v>63</v>
      </c>
      <c r="D354" s="15" t="s">
        <v>161</v>
      </c>
      <c r="E354" s="13" t="s">
        <v>0</v>
      </c>
      <c r="F354" s="13" t="str">
        <f>+VLOOKUP(A354,[1]Hoja1!$B$2:$K$94,10,FALSE)</f>
        <v>Asesor</v>
      </c>
    </row>
    <row r="355" spans="1:6" hidden="1" x14ac:dyDescent="0.25">
      <c r="A355" s="15" t="s">
        <v>37</v>
      </c>
      <c r="B355" s="15" t="s">
        <v>167</v>
      </c>
      <c r="C355" s="15" t="s">
        <v>79</v>
      </c>
      <c r="D355" s="15" t="s">
        <v>166</v>
      </c>
      <c r="E355" s="13" t="s">
        <v>0</v>
      </c>
      <c r="F355" s="13" t="str">
        <f>+VLOOKUP(A355,[1]Hoja1!$B$2:$K$94,10,FALSE)</f>
        <v>Asesor</v>
      </c>
    </row>
    <row r="356" spans="1:6" hidden="1" x14ac:dyDescent="0.25">
      <c r="A356" s="15" t="s">
        <v>37</v>
      </c>
      <c r="B356" s="15" t="s">
        <v>167</v>
      </c>
      <c r="C356" s="15" t="s">
        <v>84</v>
      </c>
      <c r="D356" s="15" t="s">
        <v>169</v>
      </c>
      <c r="E356" s="13" t="s">
        <v>0</v>
      </c>
      <c r="F356" s="13" t="str">
        <f>+VLOOKUP(A356,[1]Hoja1!$B$2:$K$94,10,FALSE)</f>
        <v>Asesor</v>
      </c>
    </row>
    <row r="357" spans="1:6" x14ac:dyDescent="0.25">
      <c r="A357" s="15" t="s">
        <v>51</v>
      </c>
      <c r="B357" s="15" t="s">
        <v>95</v>
      </c>
      <c r="C357" s="15" t="s">
        <v>20</v>
      </c>
      <c r="D357" s="15" t="s">
        <v>147</v>
      </c>
      <c r="E357" s="13" t="s">
        <v>2</v>
      </c>
      <c r="F357" s="13" t="str">
        <f>+VLOOKUP(A357,[1]Hoja1!$B$2:$K$94,10,FALSE)</f>
        <v>Supervisor-Coordinador</v>
      </c>
    </row>
    <row r="358" spans="1:6" x14ac:dyDescent="0.25">
      <c r="A358" s="15" t="s">
        <v>51</v>
      </c>
      <c r="B358" s="15" t="s">
        <v>95</v>
      </c>
      <c r="C358" s="15" t="s">
        <v>102</v>
      </c>
      <c r="D358" s="13" t="s">
        <v>94</v>
      </c>
      <c r="E358" s="13" t="s">
        <v>1</v>
      </c>
      <c r="F358" s="13" t="str">
        <f>+VLOOKUP(A358,[1]Hoja1!$B$2:$K$94,10,FALSE)</f>
        <v>Supervisor-Coordinador</v>
      </c>
    </row>
    <row r="359" spans="1:6" x14ac:dyDescent="0.25">
      <c r="A359" s="15" t="s">
        <v>51</v>
      </c>
      <c r="B359" s="15" t="s">
        <v>95</v>
      </c>
      <c r="C359" s="15" t="s">
        <v>96</v>
      </c>
      <c r="D359" s="15" t="s">
        <v>97</v>
      </c>
      <c r="E359" s="13" t="s">
        <v>1</v>
      </c>
      <c r="F359" s="13" t="str">
        <f>+VLOOKUP(A359,[1]Hoja1!$B$2:$K$94,10,FALSE)</f>
        <v>Supervisor-Coordinador</v>
      </c>
    </row>
    <row r="360" spans="1:6" x14ac:dyDescent="0.25">
      <c r="A360" s="15" t="s">
        <v>51</v>
      </c>
      <c r="B360" s="15" t="s">
        <v>95</v>
      </c>
      <c r="C360" s="15" t="s">
        <v>4</v>
      </c>
      <c r="D360" s="15" t="s">
        <v>128</v>
      </c>
      <c r="E360" s="13" t="s">
        <v>1</v>
      </c>
      <c r="F360" s="13" t="str">
        <f>+VLOOKUP(A360,[1]Hoja1!$B$2:$K$94,10,FALSE)</f>
        <v>Supervisor-Coordinador</v>
      </c>
    </row>
    <row r="361" spans="1:6" x14ac:dyDescent="0.25">
      <c r="A361" s="15" t="s">
        <v>51</v>
      </c>
      <c r="B361" s="15" t="s">
        <v>95</v>
      </c>
      <c r="C361" s="15" t="s">
        <v>98</v>
      </c>
      <c r="D361" s="15" t="s">
        <v>99</v>
      </c>
      <c r="E361" s="13" t="s">
        <v>1</v>
      </c>
      <c r="F361" s="13" t="str">
        <f>+VLOOKUP(A361,[1]Hoja1!$B$2:$K$94,10,FALSE)</f>
        <v>Supervisor-Coordinador</v>
      </c>
    </row>
    <row r="362" spans="1:6" x14ac:dyDescent="0.25">
      <c r="A362" s="15" t="s">
        <v>51</v>
      </c>
      <c r="B362" s="15" t="s">
        <v>95</v>
      </c>
      <c r="C362" s="15" t="s">
        <v>38</v>
      </c>
      <c r="D362" s="15" t="s">
        <v>123</v>
      </c>
      <c r="E362" s="13" t="s">
        <v>1</v>
      </c>
      <c r="F362" s="13" t="str">
        <f>+VLOOKUP(A362,[1]Hoja1!$B$2:$K$94,10,FALSE)</f>
        <v>Supervisor-Coordinador</v>
      </c>
    </row>
    <row r="363" spans="1:6" x14ac:dyDescent="0.25">
      <c r="A363" s="15" t="s">
        <v>51</v>
      </c>
      <c r="B363" s="15" t="s">
        <v>95</v>
      </c>
      <c r="C363" s="15" t="s">
        <v>58</v>
      </c>
      <c r="D363" s="15" t="s">
        <v>100</v>
      </c>
      <c r="E363" s="13" t="s">
        <v>1</v>
      </c>
      <c r="F363" s="13" t="str">
        <f>+VLOOKUP(A363,[1]Hoja1!$B$2:$K$94,10,FALSE)</f>
        <v>Supervisor-Coordinador</v>
      </c>
    </row>
    <row r="364" spans="1:6" x14ac:dyDescent="0.25">
      <c r="A364" s="15" t="s">
        <v>51</v>
      </c>
      <c r="B364" s="15" t="s">
        <v>95</v>
      </c>
      <c r="C364" s="15" t="s">
        <v>28</v>
      </c>
      <c r="D364" s="15" t="s">
        <v>129</v>
      </c>
      <c r="E364" s="13" t="s">
        <v>1</v>
      </c>
      <c r="F364" s="13" t="str">
        <f>+VLOOKUP(A364,[1]Hoja1!$B$2:$K$94,10,FALSE)</f>
        <v>Supervisor-Coordinador</v>
      </c>
    </row>
    <row r="365" spans="1:6" x14ac:dyDescent="0.25">
      <c r="A365" s="15" t="s">
        <v>51</v>
      </c>
      <c r="B365" s="15" t="s">
        <v>95</v>
      </c>
      <c r="C365" s="15" t="s">
        <v>17</v>
      </c>
      <c r="D365" s="15" t="s">
        <v>130</v>
      </c>
      <c r="E365" s="13" t="s">
        <v>1</v>
      </c>
      <c r="F365" s="13" t="str">
        <f>+VLOOKUP(A365,[1]Hoja1!$B$2:$K$94,10,FALSE)</f>
        <v>Supervisor-Coordinador</v>
      </c>
    </row>
    <row r="366" spans="1:6" x14ac:dyDescent="0.25">
      <c r="A366" s="15" t="s">
        <v>51</v>
      </c>
      <c r="B366" s="15" t="s">
        <v>95</v>
      </c>
      <c r="C366" s="15" t="s">
        <v>43</v>
      </c>
      <c r="D366" s="15" t="s">
        <v>131</v>
      </c>
      <c r="E366" s="13" t="s">
        <v>1</v>
      </c>
      <c r="F366" s="13" t="str">
        <f>+VLOOKUP(A366,[1]Hoja1!$B$2:$K$94,10,FALSE)</f>
        <v>Supervisor-Coordinador</v>
      </c>
    </row>
    <row r="367" spans="1:6" x14ac:dyDescent="0.25">
      <c r="A367" s="15" t="s">
        <v>51</v>
      </c>
      <c r="B367" s="15" t="s">
        <v>95</v>
      </c>
      <c r="C367" s="15" t="s">
        <v>16</v>
      </c>
      <c r="D367" s="15" t="s">
        <v>132</v>
      </c>
      <c r="E367" s="13" t="s">
        <v>1</v>
      </c>
      <c r="F367" s="13" t="str">
        <f>+VLOOKUP(A367,[1]Hoja1!$B$2:$K$94,10,FALSE)</f>
        <v>Supervisor-Coordinador</v>
      </c>
    </row>
    <row r="368" spans="1:6" x14ac:dyDescent="0.25">
      <c r="A368" s="15" t="s">
        <v>51</v>
      </c>
      <c r="B368" s="15" t="s">
        <v>95</v>
      </c>
      <c r="C368" s="15" t="s">
        <v>11</v>
      </c>
      <c r="D368" s="15" t="s">
        <v>113</v>
      </c>
      <c r="E368" s="13" t="s">
        <v>0</v>
      </c>
      <c r="F368" s="13" t="str">
        <f>+VLOOKUP(A368,[1]Hoja1!$B$2:$K$94,10,FALSE)</f>
        <v>Supervisor-Coordinador</v>
      </c>
    </row>
    <row r="369" spans="1:6" x14ac:dyDescent="0.25">
      <c r="A369" s="15" t="s">
        <v>6</v>
      </c>
      <c r="B369" s="15" t="s">
        <v>150</v>
      </c>
      <c r="C369" s="15" t="s">
        <v>69</v>
      </c>
      <c r="D369" s="15" t="s">
        <v>140</v>
      </c>
      <c r="E369" s="13" t="s">
        <v>2</v>
      </c>
      <c r="F369" s="13" t="str">
        <f>+VLOOKUP(A369,[1]Hoja1!$B$2:$K$94,10,FALSE)</f>
        <v>Jefe</v>
      </c>
    </row>
    <row r="370" spans="1:6" x14ac:dyDescent="0.25">
      <c r="A370" s="15" t="s">
        <v>6</v>
      </c>
      <c r="B370" s="15" t="s">
        <v>150</v>
      </c>
      <c r="C370" s="15" t="s">
        <v>7</v>
      </c>
      <c r="D370" s="15" t="s">
        <v>144</v>
      </c>
      <c r="E370" s="13" t="s">
        <v>0</v>
      </c>
      <c r="F370" s="13" t="str">
        <f>+VLOOKUP(A370,[1]Hoja1!$B$2:$K$94,10,FALSE)</f>
        <v>Jefe</v>
      </c>
    </row>
    <row r="371" spans="1:6" x14ac:dyDescent="0.25">
      <c r="A371" s="15" t="s">
        <v>6</v>
      </c>
      <c r="B371" s="15" t="s">
        <v>150</v>
      </c>
      <c r="C371" s="15" t="s">
        <v>56</v>
      </c>
      <c r="D371" s="15" t="s">
        <v>104</v>
      </c>
      <c r="E371" s="13" t="s">
        <v>0</v>
      </c>
      <c r="F371" s="13" t="str">
        <f>+VLOOKUP(A371,[1]Hoja1!$B$2:$K$94,10,FALSE)</f>
        <v>Jefe</v>
      </c>
    </row>
    <row r="372" spans="1:6" hidden="1" x14ac:dyDescent="0.25">
      <c r="A372" s="15" t="s">
        <v>26</v>
      </c>
      <c r="B372" s="15" t="s">
        <v>101</v>
      </c>
      <c r="C372" s="15" t="s">
        <v>51</v>
      </c>
      <c r="D372" s="15" t="s">
        <v>95</v>
      </c>
      <c r="E372" s="13" t="s">
        <v>2</v>
      </c>
      <c r="F372" s="13" t="str">
        <f>+VLOOKUP(A372,[1]Hoja1!$B$2:$K$94,10,FALSE)</f>
        <v>Asistente-Auxiliar</v>
      </c>
    </row>
    <row r="373" spans="1:6" hidden="1" x14ac:dyDescent="0.25">
      <c r="A373" s="15" t="s">
        <v>15</v>
      </c>
      <c r="B373" s="15" t="s">
        <v>138</v>
      </c>
      <c r="C373" s="15" t="s">
        <v>27</v>
      </c>
      <c r="D373" s="15" t="s">
        <v>134</v>
      </c>
      <c r="E373" s="13" t="s">
        <v>2</v>
      </c>
      <c r="F373" s="13" t="str">
        <f>+VLOOKUP(A373,[1]Hoja1!$B$2:$K$94,10,FALSE)</f>
        <v>Asistente-Auxiliar</v>
      </c>
    </row>
    <row r="374" spans="1:6" hidden="1" x14ac:dyDescent="0.25">
      <c r="A374" s="15" t="s">
        <v>15</v>
      </c>
      <c r="B374" s="15" t="s">
        <v>138</v>
      </c>
      <c r="C374" s="15" t="s">
        <v>18</v>
      </c>
      <c r="D374" s="15" t="s">
        <v>133</v>
      </c>
      <c r="E374" s="13" t="s">
        <v>0</v>
      </c>
      <c r="F374" s="13" t="str">
        <f>+VLOOKUP(A374,[1]Hoja1!$B$2:$K$94,10,FALSE)</f>
        <v>Asistente-Auxiliar</v>
      </c>
    </row>
    <row r="375" spans="1:6" hidden="1" x14ac:dyDescent="0.25">
      <c r="A375" s="15" t="s">
        <v>15</v>
      </c>
      <c r="B375" s="15" t="s">
        <v>138</v>
      </c>
      <c r="C375" s="15" t="s">
        <v>24</v>
      </c>
      <c r="D375" s="15" t="s">
        <v>136</v>
      </c>
      <c r="E375" s="13" t="s">
        <v>0</v>
      </c>
      <c r="F375" s="13" t="str">
        <f>+VLOOKUP(A375,[1]Hoja1!$B$2:$K$94,10,FALSE)</f>
        <v>Asistente-Auxiliar</v>
      </c>
    </row>
    <row r="376" spans="1:6" hidden="1" x14ac:dyDescent="0.25">
      <c r="A376" s="15" t="s">
        <v>15</v>
      </c>
      <c r="B376" s="15" t="s">
        <v>138</v>
      </c>
      <c r="C376" s="15" t="s">
        <v>22</v>
      </c>
      <c r="D376" s="15" t="s">
        <v>137</v>
      </c>
      <c r="E376" s="13" t="s">
        <v>0</v>
      </c>
      <c r="F376" s="13" t="str">
        <f>+VLOOKUP(A376,[1]Hoja1!$B$2:$K$94,10,FALSE)</f>
        <v>Asistente-Auxiliar</v>
      </c>
    </row>
    <row r="377" spans="1:6" hidden="1" x14ac:dyDescent="0.25">
      <c r="A377" s="15" t="s">
        <v>15</v>
      </c>
      <c r="B377" s="15" t="s">
        <v>138</v>
      </c>
      <c r="C377" s="15" t="s">
        <v>30</v>
      </c>
      <c r="D377" s="15" t="s">
        <v>139</v>
      </c>
      <c r="E377" s="13" t="s">
        <v>0</v>
      </c>
      <c r="F377" s="13" t="str">
        <f>+VLOOKUP(A377,[1]Hoja1!$B$2:$K$94,10,FALSE)</f>
        <v>Asistente-Auxiliar</v>
      </c>
    </row>
    <row r="378" spans="1:6" x14ac:dyDescent="0.25">
      <c r="A378" s="15" t="s">
        <v>47</v>
      </c>
      <c r="B378" s="15" t="s">
        <v>176</v>
      </c>
      <c r="C378" s="15" t="s">
        <v>52</v>
      </c>
      <c r="D378" s="15" t="s">
        <v>170</v>
      </c>
      <c r="E378" s="13" t="s">
        <v>2</v>
      </c>
      <c r="F378" s="13" t="str">
        <f>+VLOOKUP(A378,[1]Hoja1!$B$2:$K$94,10,FALSE)</f>
        <v>Analista</v>
      </c>
    </row>
    <row r="379" spans="1:6" x14ac:dyDescent="0.25">
      <c r="A379" s="15" t="s">
        <v>47</v>
      </c>
      <c r="B379" s="15" t="s">
        <v>176</v>
      </c>
      <c r="C379" s="15" t="s">
        <v>19</v>
      </c>
      <c r="D379" s="15" t="s">
        <v>175</v>
      </c>
      <c r="E379" s="13" t="s">
        <v>0</v>
      </c>
      <c r="F379" s="13" t="str">
        <f>+VLOOKUP(A379,[1]Hoja1!$B$2:$K$94,10,FALSE)</f>
        <v>Analista</v>
      </c>
    </row>
    <row r="380" spans="1:6" hidden="1" x14ac:dyDescent="0.25">
      <c r="A380" s="15" t="s">
        <v>39</v>
      </c>
      <c r="B380" s="15" t="s">
        <v>168</v>
      </c>
      <c r="C380" s="15" t="s">
        <v>23</v>
      </c>
      <c r="D380" s="15" t="s">
        <v>91</v>
      </c>
      <c r="E380" s="13" t="s">
        <v>2</v>
      </c>
      <c r="F380" s="13" t="str">
        <f>+VLOOKUP(A380,[1]Hoja1!$B$2:$K$94,10,FALSE)</f>
        <v>Asesor</v>
      </c>
    </row>
    <row r="381" spans="1:6" hidden="1" x14ac:dyDescent="0.25">
      <c r="A381" s="15" t="s">
        <v>39</v>
      </c>
      <c r="B381" s="15" t="s">
        <v>168</v>
      </c>
      <c r="C381" s="15" t="s">
        <v>36</v>
      </c>
      <c r="D381" s="15" t="s">
        <v>157</v>
      </c>
      <c r="E381" s="13" t="s">
        <v>0</v>
      </c>
      <c r="F381" s="13" t="str">
        <f>+VLOOKUP(A381,[1]Hoja1!$B$2:$K$94,10,FALSE)</f>
        <v>Asesor</v>
      </c>
    </row>
    <row r="382" spans="1:6" hidden="1" x14ac:dyDescent="0.25">
      <c r="A382" s="15" t="s">
        <v>39</v>
      </c>
      <c r="B382" s="15" t="s">
        <v>168</v>
      </c>
      <c r="C382" s="15" t="s">
        <v>44</v>
      </c>
      <c r="D382" s="15" t="s">
        <v>158</v>
      </c>
      <c r="E382" s="13" t="s">
        <v>0</v>
      </c>
      <c r="F382" s="13" t="str">
        <f>+VLOOKUP(A382,[1]Hoja1!$B$2:$K$94,10,FALSE)</f>
        <v>Asesor</v>
      </c>
    </row>
    <row r="383" spans="1:6" hidden="1" x14ac:dyDescent="0.25">
      <c r="A383" s="15" t="s">
        <v>39</v>
      </c>
      <c r="B383" s="15" t="s">
        <v>168</v>
      </c>
      <c r="C383" s="15">
        <v>1204441529</v>
      </c>
      <c r="D383" s="15" t="s">
        <v>162</v>
      </c>
      <c r="E383" s="13" t="s">
        <v>0</v>
      </c>
      <c r="F383" s="13" t="str">
        <f>+VLOOKUP(A383,[1]Hoja1!$B$2:$K$94,10,FALSE)</f>
        <v>Asesor</v>
      </c>
    </row>
    <row r="384" spans="1:6" hidden="1" x14ac:dyDescent="0.25">
      <c r="A384" s="15" t="s">
        <v>39</v>
      </c>
      <c r="B384" s="15" t="s">
        <v>168</v>
      </c>
      <c r="C384" s="15" t="s">
        <v>41</v>
      </c>
      <c r="D384" s="15" t="s">
        <v>164</v>
      </c>
      <c r="E384" s="13" t="s">
        <v>0</v>
      </c>
      <c r="F384" s="13" t="str">
        <f>+VLOOKUP(A384,[1]Hoja1!$B$2:$K$94,10,FALSE)</f>
        <v>Asesor</v>
      </c>
    </row>
    <row r="385" spans="1:7" hidden="1" x14ac:dyDescent="0.25">
      <c r="A385" s="15" t="s">
        <v>39</v>
      </c>
      <c r="B385" s="15" t="s">
        <v>168</v>
      </c>
      <c r="C385" s="15" t="s">
        <v>5</v>
      </c>
      <c r="D385" s="15" t="s">
        <v>165</v>
      </c>
      <c r="E385" s="13" t="s">
        <v>0</v>
      </c>
      <c r="F385" s="13" t="str">
        <f>+VLOOKUP(A385,[1]Hoja1!$B$2:$K$94,10,FALSE)</f>
        <v>Asesor</v>
      </c>
    </row>
    <row r="386" spans="1:7" hidden="1" x14ac:dyDescent="0.25">
      <c r="A386" s="15" t="s">
        <v>39</v>
      </c>
      <c r="B386" s="15" t="s">
        <v>168</v>
      </c>
      <c r="C386" s="15" t="s">
        <v>21</v>
      </c>
      <c r="D386" s="15" t="s">
        <v>126</v>
      </c>
      <c r="E386" s="13" t="s">
        <v>0</v>
      </c>
      <c r="F386" s="13" t="str">
        <f>+VLOOKUP(A386,[1]Hoja1!$B$2:$K$94,10,FALSE)</f>
        <v>Asesor</v>
      </c>
    </row>
    <row r="387" spans="1:7" hidden="1" x14ac:dyDescent="0.25">
      <c r="A387" s="15" t="s">
        <v>70</v>
      </c>
      <c r="B387" s="15" t="s">
        <v>111</v>
      </c>
      <c r="C387" s="15" t="s">
        <v>56</v>
      </c>
      <c r="D387" s="15" t="s">
        <v>104</v>
      </c>
      <c r="E387" s="13" t="s">
        <v>2</v>
      </c>
      <c r="F387" s="13" t="str">
        <f>+VLOOKUP(A387,[1]Hoja1!$B$2:$K$94,10,FALSE)</f>
        <v>Asistente-Auxiliar</v>
      </c>
    </row>
    <row r="388" spans="1:7" hidden="1" x14ac:dyDescent="0.25">
      <c r="A388" s="15" t="s">
        <v>70</v>
      </c>
      <c r="B388" s="15" t="s">
        <v>111</v>
      </c>
      <c r="C388" s="15" t="s">
        <v>9</v>
      </c>
      <c r="D388" s="15" t="s">
        <v>103</v>
      </c>
      <c r="E388" s="13" t="s">
        <v>0</v>
      </c>
      <c r="F388" s="13" t="str">
        <f>+VLOOKUP(A388,[1]Hoja1!$B$2:$K$94,10,FALSE)</f>
        <v>Asistente-Auxiliar</v>
      </c>
    </row>
    <row r="389" spans="1:7" hidden="1" x14ac:dyDescent="0.25">
      <c r="A389" s="15" t="s">
        <v>70</v>
      </c>
      <c r="B389" s="15" t="s">
        <v>111</v>
      </c>
      <c r="C389" s="18" t="s">
        <v>105</v>
      </c>
      <c r="D389" s="15" t="s">
        <v>106</v>
      </c>
      <c r="E389" s="13" t="s">
        <v>0</v>
      </c>
      <c r="F389" s="13" t="str">
        <f>+VLOOKUP(A389,[1]Hoja1!$B$2:$K$94,10,FALSE)</f>
        <v>Asistente-Auxiliar</v>
      </c>
    </row>
    <row r="390" spans="1:7" hidden="1" x14ac:dyDescent="0.25">
      <c r="A390" s="15" t="s">
        <v>70</v>
      </c>
      <c r="B390" s="15" t="s">
        <v>111</v>
      </c>
      <c r="C390" s="15" t="s">
        <v>46</v>
      </c>
      <c r="D390" s="15" t="s">
        <v>108</v>
      </c>
      <c r="E390" s="13" t="s">
        <v>0</v>
      </c>
      <c r="F390" s="13" t="str">
        <f>+VLOOKUP(A390,[1]Hoja1!$B$2:$K$94,10,FALSE)</f>
        <v>Asistente-Auxiliar</v>
      </c>
    </row>
    <row r="391" spans="1:7" hidden="1" x14ac:dyDescent="0.25">
      <c r="A391" s="15" t="s">
        <v>70</v>
      </c>
      <c r="B391" s="15" t="s">
        <v>111</v>
      </c>
      <c r="C391" s="15" t="s">
        <v>67</v>
      </c>
      <c r="D391" s="15" t="s">
        <v>107</v>
      </c>
      <c r="E391" s="13" t="s">
        <v>0</v>
      </c>
      <c r="F391" s="13" t="str">
        <f>+VLOOKUP(A391,[1]Hoja1!$B$2:$K$94,10,FALSE)</f>
        <v>Asistente-Auxiliar</v>
      </c>
    </row>
    <row r="392" spans="1:7" hidden="1" x14ac:dyDescent="0.25">
      <c r="A392" s="15" t="s">
        <v>70</v>
      </c>
      <c r="B392" s="15" t="s">
        <v>111</v>
      </c>
      <c r="C392" s="15" t="s">
        <v>42</v>
      </c>
      <c r="D392" s="15" t="s">
        <v>109</v>
      </c>
      <c r="E392" s="13" t="s">
        <v>0</v>
      </c>
      <c r="F392" s="13" t="str">
        <f>+VLOOKUP(A392,[1]Hoja1!$B$2:$K$94,10,FALSE)</f>
        <v>Asistente-Auxiliar</v>
      </c>
    </row>
    <row r="393" spans="1:7" hidden="1" x14ac:dyDescent="0.25">
      <c r="A393" s="15" t="s">
        <v>70</v>
      </c>
      <c r="B393" s="15" t="s">
        <v>111</v>
      </c>
      <c r="C393" s="15" t="s">
        <v>49</v>
      </c>
      <c r="D393" s="15" t="s">
        <v>110</v>
      </c>
      <c r="E393" s="13" t="s">
        <v>0</v>
      </c>
      <c r="F393" s="13" t="str">
        <f>+VLOOKUP(A393,[1]Hoja1!$B$2:$K$94,10,FALSE)</f>
        <v>Asistente-Auxiliar</v>
      </c>
    </row>
    <row r="394" spans="1:7" s="15" customFormat="1" x14ac:dyDescent="0.25">
      <c r="A394" s="15" t="s">
        <v>81</v>
      </c>
      <c r="B394" s="15" t="s">
        <v>177</v>
      </c>
      <c r="C394" s="15" t="s">
        <v>52</v>
      </c>
      <c r="D394" s="15" t="s">
        <v>170</v>
      </c>
      <c r="E394" s="15" t="s">
        <v>2</v>
      </c>
      <c r="F394" s="13" t="str">
        <f>+VLOOKUP(A394,[1]Hoja1!$B$2:$K$94,10,FALSE)</f>
        <v>Supervisor-Coordinador</v>
      </c>
      <c r="G394" s="13"/>
    </row>
    <row r="395" spans="1:7" s="15" customFormat="1" x14ac:dyDescent="0.25">
      <c r="A395" s="15" t="s">
        <v>81</v>
      </c>
      <c r="B395" s="15" t="s">
        <v>177</v>
      </c>
      <c r="C395" s="15" t="s">
        <v>31</v>
      </c>
      <c r="D395" s="15" t="s">
        <v>183</v>
      </c>
      <c r="E395" s="15" t="s">
        <v>1</v>
      </c>
      <c r="F395" s="13" t="str">
        <f>+VLOOKUP(A395,[1]Hoja1!$B$2:$K$94,10,FALSE)</f>
        <v>Supervisor-Coordinador</v>
      </c>
      <c r="G395" s="13"/>
    </row>
    <row r="396" spans="1:7" x14ac:dyDescent="0.25">
      <c r="A396" s="15" t="s">
        <v>71</v>
      </c>
      <c r="B396" s="15" t="s">
        <v>93</v>
      </c>
      <c r="C396" s="15" t="s">
        <v>54</v>
      </c>
      <c r="D396" s="15" t="s">
        <v>186</v>
      </c>
      <c r="E396" s="13" t="s">
        <v>2</v>
      </c>
      <c r="F396" s="13" t="str">
        <f>+VLOOKUP(A396,[1]Hoja1!$B$2:$K$94,10,FALSE)</f>
        <v>Supervisor-Coordinador</v>
      </c>
    </row>
    <row r="397" spans="1:7" x14ac:dyDescent="0.25">
      <c r="A397" s="15" t="s">
        <v>71</v>
      </c>
      <c r="B397" s="15" t="s">
        <v>93</v>
      </c>
      <c r="C397" s="15" t="s">
        <v>65</v>
      </c>
      <c r="D397" s="15" t="s">
        <v>178</v>
      </c>
      <c r="E397" s="13" t="s">
        <v>1</v>
      </c>
      <c r="F397" s="13" t="str">
        <f>+VLOOKUP(A397,[1]Hoja1!$B$2:$K$94,10,FALSE)</f>
        <v>Supervisor-Coordinador</v>
      </c>
    </row>
    <row r="398" spans="1:7" x14ac:dyDescent="0.25">
      <c r="A398" s="15" t="s">
        <v>71</v>
      </c>
      <c r="B398" s="15" t="s">
        <v>93</v>
      </c>
      <c r="C398" s="15" t="s">
        <v>33</v>
      </c>
      <c r="D398" s="13" t="s">
        <v>90</v>
      </c>
      <c r="E398" s="13" t="s">
        <v>0</v>
      </c>
      <c r="F398" s="13" t="str">
        <f>+VLOOKUP(A398,[1]Hoja1!$B$2:$K$94,10,FALSE)</f>
        <v>Supervisor-Coordinador</v>
      </c>
    </row>
    <row r="399" spans="1:7" hidden="1" x14ac:dyDescent="0.25">
      <c r="A399" s="15" t="s">
        <v>30</v>
      </c>
      <c r="B399" s="15" t="s">
        <v>139</v>
      </c>
      <c r="C399" s="15" t="s">
        <v>27</v>
      </c>
      <c r="D399" s="15" t="s">
        <v>134</v>
      </c>
      <c r="E399" s="13" t="s">
        <v>2</v>
      </c>
      <c r="F399" s="13" t="str">
        <f>+VLOOKUP(A399,[1]Hoja1!$B$2:$K$94,10,FALSE)</f>
        <v>Asistente-Auxiliar</v>
      </c>
    </row>
    <row r="400" spans="1:7" hidden="1" x14ac:dyDescent="0.25">
      <c r="A400" s="15" t="s">
        <v>30</v>
      </c>
      <c r="B400" s="15" t="s">
        <v>139</v>
      </c>
      <c r="C400" s="15" t="s">
        <v>18</v>
      </c>
      <c r="D400" s="15" t="s">
        <v>133</v>
      </c>
      <c r="E400" s="13" t="s">
        <v>0</v>
      </c>
      <c r="F400" s="13" t="str">
        <f>+VLOOKUP(A400,[1]Hoja1!$B$2:$K$94,10,FALSE)</f>
        <v>Asistente-Auxiliar</v>
      </c>
    </row>
    <row r="401" spans="1:6" hidden="1" x14ac:dyDescent="0.25">
      <c r="A401" s="15" t="s">
        <v>30</v>
      </c>
      <c r="B401" s="15" t="s">
        <v>139</v>
      </c>
      <c r="C401" s="15" t="s">
        <v>24</v>
      </c>
      <c r="D401" s="15" t="s">
        <v>136</v>
      </c>
      <c r="E401" s="13" t="s">
        <v>0</v>
      </c>
      <c r="F401" s="13" t="str">
        <f>+VLOOKUP(A401,[1]Hoja1!$B$2:$K$94,10,FALSE)</f>
        <v>Asistente-Auxiliar</v>
      </c>
    </row>
    <row r="402" spans="1:6" hidden="1" x14ac:dyDescent="0.25">
      <c r="A402" s="15" t="s">
        <v>30</v>
      </c>
      <c r="B402" s="15" t="s">
        <v>139</v>
      </c>
      <c r="C402" s="15" t="s">
        <v>22</v>
      </c>
      <c r="D402" s="15" t="s">
        <v>137</v>
      </c>
      <c r="E402" s="13" t="s">
        <v>0</v>
      </c>
      <c r="F402" s="13" t="str">
        <f>+VLOOKUP(A402,[1]Hoja1!$B$2:$K$94,10,FALSE)</f>
        <v>Asistente-Auxiliar</v>
      </c>
    </row>
    <row r="403" spans="1:6" hidden="1" x14ac:dyDescent="0.25">
      <c r="A403" s="15" t="s">
        <v>30</v>
      </c>
      <c r="B403" s="15" t="s">
        <v>139</v>
      </c>
      <c r="C403" s="15" t="s">
        <v>15</v>
      </c>
      <c r="D403" s="15" t="s">
        <v>138</v>
      </c>
      <c r="E403" s="13" t="s">
        <v>0</v>
      </c>
      <c r="F403" s="13" t="str">
        <f>+VLOOKUP(A403,[1]Hoja1!$B$2:$K$94,10,FALSE)</f>
        <v>Asistente-Auxiliar</v>
      </c>
    </row>
    <row r="404" spans="1:6" hidden="1" x14ac:dyDescent="0.25">
      <c r="A404" s="15" t="s">
        <v>84</v>
      </c>
      <c r="B404" s="15" t="s">
        <v>169</v>
      </c>
      <c r="C404" s="15" t="s">
        <v>54</v>
      </c>
      <c r="D404" s="15" t="s">
        <v>186</v>
      </c>
      <c r="E404" s="13" t="s">
        <v>2</v>
      </c>
      <c r="F404" s="13" t="str">
        <f>+VLOOKUP(A404,[1]Hoja1!$B$2:$K$94,10,FALSE)</f>
        <v>Asesor</v>
      </c>
    </row>
    <row r="405" spans="1:6" hidden="1" x14ac:dyDescent="0.25">
      <c r="A405" s="15" t="s">
        <v>84</v>
      </c>
      <c r="B405" s="15" t="s">
        <v>169</v>
      </c>
      <c r="C405" s="15" t="s">
        <v>48</v>
      </c>
      <c r="D405" s="15" t="s">
        <v>160</v>
      </c>
      <c r="E405" s="13" t="s">
        <v>0</v>
      </c>
      <c r="F405" s="13" t="str">
        <f>+VLOOKUP(A405,[1]Hoja1!$B$2:$K$94,10,FALSE)</f>
        <v>Asesor</v>
      </c>
    </row>
    <row r="406" spans="1:6" hidden="1" x14ac:dyDescent="0.25">
      <c r="A406" s="15" t="s">
        <v>84</v>
      </c>
      <c r="B406" s="15" t="s">
        <v>169</v>
      </c>
      <c r="C406" s="15" t="s">
        <v>63</v>
      </c>
      <c r="D406" s="15" t="s">
        <v>161</v>
      </c>
      <c r="E406" s="13" t="s">
        <v>0</v>
      </c>
      <c r="F406" s="13" t="str">
        <f>+VLOOKUP(A406,[1]Hoja1!$B$2:$K$94,10,FALSE)</f>
        <v>Asesor</v>
      </c>
    </row>
    <row r="407" spans="1:6" hidden="1" x14ac:dyDescent="0.25">
      <c r="A407" s="15" t="s">
        <v>84</v>
      </c>
      <c r="B407" s="15" t="s">
        <v>169</v>
      </c>
      <c r="C407" s="15" t="s">
        <v>37</v>
      </c>
      <c r="D407" s="15" t="s">
        <v>167</v>
      </c>
      <c r="E407" s="13" t="s">
        <v>0</v>
      </c>
      <c r="F407" s="13" t="str">
        <f>+VLOOKUP(A407,[1]Hoja1!$B$2:$K$94,10,FALSE)</f>
        <v>Asesor</v>
      </c>
    </row>
    <row r="408" spans="1:6" hidden="1" x14ac:dyDescent="0.25">
      <c r="A408" s="15" t="s">
        <v>21</v>
      </c>
      <c r="B408" s="15" t="s">
        <v>126</v>
      </c>
      <c r="C408" s="15" t="s">
        <v>23</v>
      </c>
      <c r="D408" s="15" t="s">
        <v>91</v>
      </c>
      <c r="E408" s="13" t="s">
        <v>2</v>
      </c>
      <c r="F408" s="13" t="str">
        <f>+VLOOKUP(A408,[1]Hoja1!$B$2:$K$94,10,FALSE)</f>
        <v>Asesor</v>
      </c>
    </row>
    <row r="409" spans="1:6" hidden="1" x14ac:dyDescent="0.25">
      <c r="A409" s="15" t="s">
        <v>21</v>
      </c>
      <c r="B409" s="15" t="s">
        <v>126</v>
      </c>
      <c r="C409" s="15" t="s">
        <v>36</v>
      </c>
      <c r="D409" s="15" t="s">
        <v>157</v>
      </c>
      <c r="E409" s="13" t="s">
        <v>0</v>
      </c>
      <c r="F409" s="13" t="str">
        <f>+VLOOKUP(A409,[1]Hoja1!$B$2:$K$94,10,FALSE)</f>
        <v>Asesor</v>
      </c>
    </row>
    <row r="410" spans="1:6" hidden="1" x14ac:dyDescent="0.25">
      <c r="A410" s="15" t="s">
        <v>21</v>
      </c>
      <c r="B410" s="15" t="s">
        <v>126</v>
      </c>
      <c r="C410" s="15" t="s">
        <v>44</v>
      </c>
      <c r="D410" s="15" t="s">
        <v>158</v>
      </c>
      <c r="E410" s="13" t="s">
        <v>0</v>
      </c>
      <c r="F410" s="13" t="str">
        <f>+VLOOKUP(A410,[1]Hoja1!$B$2:$K$94,10,FALSE)</f>
        <v>Asesor</v>
      </c>
    </row>
    <row r="411" spans="1:6" hidden="1" x14ac:dyDescent="0.25">
      <c r="A411" s="15" t="s">
        <v>21</v>
      </c>
      <c r="B411" s="15" t="s">
        <v>126</v>
      </c>
      <c r="C411" s="15">
        <v>1204441529</v>
      </c>
      <c r="D411" s="15" t="s">
        <v>162</v>
      </c>
      <c r="E411" s="13" t="s">
        <v>0</v>
      </c>
      <c r="F411" s="13" t="str">
        <f>+VLOOKUP(A411,[1]Hoja1!$B$2:$K$94,10,FALSE)</f>
        <v>Asesor</v>
      </c>
    </row>
    <row r="412" spans="1:6" hidden="1" x14ac:dyDescent="0.25">
      <c r="A412" s="15" t="s">
        <v>21</v>
      </c>
      <c r="B412" s="15" t="s">
        <v>126</v>
      </c>
      <c r="C412" s="15" t="s">
        <v>41</v>
      </c>
      <c r="D412" s="15" t="s">
        <v>164</v>
      </c>
      <c r="E412" s="13" t="s">
        <v>0</v>
      </c>
      <c r="F412" s="13" t="str">
        <f>+VLOOKUP(A412,[1]Hoja1!$B$2:$K$94,10,FALSE)</f>
        <v>Asesor</v>
      </c>
    </row>
    <row r="413" spans="1:6" hidden="1" x14ac:dyDescent="0.25">
      <c r="A413" s="15" t="s">
        <v>21</v>
      </c>
      <c r="B413" s="15" t="s">
        <v>126</v>
      </c>
      <c r="C413" s="15" t="s">
        <v>5</v>
      </c>
      <c r="D413" s="15" t="s">
        <v>165</v>
      </c>
      <c r="E413" s="13" t="s">
        <v>0</v>
      </c>
      <c r="F413" s="13" t="str">
        <f>+VLOOKUP(A413,[1]Hoja1!$B$2:$K$94,10,FALSE)</f>
        <v>Asesor</v>
      </c>
    </row>
    <row r="414" spans="1:6" hidden="1" x14ac:dyDescent="0.25">
      <c r="A414" s="15" t="s">
        <v>21</v>
      </c>
      <c r="B414" s="15" t="s">
        <v>126</v>
      </c>
      <c r="C414" s="15" t="s">
        <v>39</v>
      </c>
      <c r="D414" s="15" t="s">
        <v>168</v>
      </c>
      <c r="E414" s="13" t="s">
        <v>0</v>
      </c>
      <c r="F414" s="13" t="str">
        <f>+VLOOKUP(A414,[1]Hoja1!$B$2:$K$94,10,FALSE)</f>
        <v>Asesor</v>
      </c>
    </row>
  </sheetData>
  <autoFilter ref="A1:G414" xr:uid="{00000000-0001-0000-0000-000000000000}">
    <filterColumn colId="5">
      <filters>
        <filter val="Analista"/>
        <filter val="Jefe"/>
        <filter val="Supervisor-Coordinador"/>
      </filters>
    </filterColumn>
  </autoFilter>
  <phoneticPr fontId="3" type="noConversion"/>
  <pageMargins left="0.7" right="0.7" top="0.75" bottom="0.75" header="0.3" footer="0.3"/>
  <pageSetup orientation="portrait" verticalDpi="0" r:id="rId1"/>
  <ignoredErrors>
    <ignoredError sqref="A2:A67 C2:C414 A73:A414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4"/>
  <sheetViews>
    <sheetView topLeftCell="A40" zoomScale="115" zoomScaleNormal="115" workbookViewId="0">
      <selection activeCell="A92" sqref="A92:B92"/>
    </sheetView>
  </sheetViews>
  <sheetFormatPr baseColWidth="10" defaultColWidth="11.453125" defaultRowHeight="14.5" x14ac:dyDescent="0.35"/>
  <cols>
    <col min="2" max="2" width="35.81640625" bestFit="1" customWidth="1"/>
  </cols>
  <sheetData>
    <row r="1" spans="1:2" x14ac:dyDescent="0.35">
      <c r="A1" s="1" t="s">
        <v>33</v>
      </c>
      <c r="B1" t="s">
        <v>90</v>
      </c>
    </row>
    <row r="2" spans="1:2" x14ac:dyDescent="0.35">
      <c r="A2" s="1" t="s">
        <v>102</v>
      </c>
      <c r="B2" t="s">
        <v>94</v>
      </c>
    </row>
    <row r="3" spans="1:2" x14ac:dyDescent="0.35">
      <c r="A3" s="1" t="s">
        <v>96</v>
      </c>
      <c r="B3" s="2" t="s">
        <v>97</v>
      </c>
    </row>
    <row r="4" spans="1:2" x14ac:dyDescent="0.35">
      <c r="A4" s="1" t="s">
        <v>35</v>
      </c>
      <c r="B4" s="2" t="s">
        <v>92</v>
      </c>
    </row>
    <row r="5" spans="1:2" x14ac:dyDescent="0.35">
      <c r="A5" s="1" t="s">
        <v>9</v>
      </c>
      <c r="B5" s="2" t="s">
        <v>103</v>
      </c>
    </row>
    <row r="6" spans="1:2" x14ac:dyDescent="0.35">
      <c r="A6" s="5" t="s">
        <v>127</v>
      </c>
      <c r="B6" s="2" t="s">
        <v>112</v>
      </c>
    </row>
    <row r="7" spans="1:2" x14ac:dyDescent="0.35">
      <c r="A7" s="1" t="s">
        <v>151</v>
      </c>
      <c r="B7" s="2" t="s">
        <v>121</v>
      </c>
    </row>
    <row r="8" spans="1:2" x14ac:dyDescent="0.35">
      <c r="A8" s="1" t="s">
        <v>114</v>
      </c>
      <c r="B8" s="6" t="s">
        <v>115</v>
      </c>
    </row>
    <row r="9" spans="1:2" x14ac:dyDescent="0.35">
      <c r="A9" s="1" t="s">
        <v>18</v>
      </c>
      <c r="B9" s="2" t="s">
        <v>133</v>
      </c>
    </row>
    <row r="10" spans="1:2" x14ac:dyDescent="0.35">
      <c r="A10" s="5" t="s">
        <v>105</v>
      </c>
      <c r="B10" s="2" t="s">
        <v>106</v>
      </c>
    </row>
    <row r="11" spans="1:2" x14ac:dyDescent="0.35">
      <c r="A11" s="1" t="s">
        <v>27</v>
      </c>
      <c r="B11" s="2" t="s">
        <v>134</v>
      </c>
    </row>
    <row r="12" spans="1:2" x14ac:dyDescent="0.35">
      <c r="A12" s="1" t="s">
        <v>72</v>
      </c>
      <c r="B12" s="6" t="s">
        <v>122</v>
      </c>
    </row>
    <row r="13" spans="1:2" x14ac:dyDescent="0.35">
      <c r="A13" s="1" t="s">
        <v>4</v>
      </c>
      <c r="B13" s="2" t="s">
        <v>128</v>
      </c>
    </row>
    <row r="14" spans="1:2" x14ac:dyDescent="0.35">
      <c r="A14" s="1" t="s">
        <v>98</v>
      </c>
      <c r="B14" s="2" t="s">
        <v>99</v>
      </c>
    </row>
    <row r="15" spans="1:2" x14ac:dyDescent="0.35">
      <c r="A15" s="1" t="s">
        <v>141</v>
      </c>
      <c r="B15" s="2" t="s">
        <v>142</v>
      </c>
    </row>
    <row r="16" spans="1:2" x14ac:dyDescent="0.35">
      <c r="A16" s="1" t="s">
        <v>45</v>
      </c>
      <c r="B16" s="2" t="s">
        <v>143</v>
      </c>
    </row>
    <row r="17" spans="1:2" x14ac:dyDescent="0.35">
      <c r="A17" s="1" t="s">
        <v>36</v>
      </c>
      <c r="B17" s="2" t="s">
        <v>157</v>
      </c>
    </row>
    <row r="18" spans="1:2" x14ac:dyDescent="0.35">
      <c r="A18" s="1" t="s">
        <v>38</v>
      </c>
      <c r="B18" s="2" t="s">
        <v>123</v>
      </c>
    </row>
    <row r="19" spans="1:2" x14ac:dyDescent="0.35">
      <c r="A19" s="1" t="s">
        <v>7</v>
      </c>
      <c r="B19" s="2" t="s">
        <v>144</v>
      </c>
    </row>
    <row r="20" spans="1:2" x14ac:dyDescent="0.35">
      <c r="A20" s="1" t="s">
        <v>29</v>
      </c>
      <c r="B20" s="2" t="s">
        <v>154</v>
      </c>
    </row>
    <row r="21" spans="1:2" x14ac:dyDescent="0.35">
      <c r="A21" s="1" t="s">
        <v>67</v>
      </c>
      <c r="B21" s="2" t="s">
        <v>107</v>
      </c>
    </row>
    <row r="22" spans="1:2" x14ac:dyDescent="0.35">
      <c r="A22" s="1" t="s">
        <v>58</v>
      </c>
      <c r="B22" s="2" t="s">
        <v>100</v>
      </c>
    </row>
    <row r="23" spans="1:2" x14ac:dyDescent="0.35">
      <c r="A23" s="1" t="s">
        <v>75</v>
      </c>
      <c r="B23" s="2" t="s">
        <v>153</v>
      </c>
    </row>
    <row r="24" spans="1:2" x14ac:dyDescent="0.35">
      <c r="A24" s="1" t="s">
        <v>52</v>
      </c>
      <c r="B24" s="2" t="s">
        <v>170</v>
      </c>
    </row>
    <row r="25" spans="1:2" x14ac:dyDescent="0.35">
      <c r="A25" s="1" t="s">
        <v>11</v>
      </c>
      <c r="B25" s="2" t="s">
        <v>113</v>
      </c>
    </row>
    <row r="26" spans="1:2" x14ac:dyDescent="0.35">
      <c r="A26" s="1" t="s">
        <v>40</v>
      </c>
      <c r="B26" s="2" t="s">
        <v>124</v>
      </c>
    </row>
    <row r="27" spans="1:2" x14ac:dyDescent="0.35">
      <c r="A27" s="1" t="s">
        <v>46</v>
      </c>
      <c r="B27" s="2" t="s">
        <v>108</v>
      </c>
    </row>
    <row r="28" spans="1:2" x14ac:dyDescent="0.35">
      <c r="A28" s="1" t="s">
        <v>44</v>
      </c>
      <c r="B28" s="2" t="s">
        <v>158</v>
      </c>
    </row>
    <row r="29" spans="1:2" x14ac:dyDescent="0.35">
      <c r="A29" s="1" t="s">
        <v>14</v>
      </c>
      <c r="B29" s="2" t="s">
        <v>135</v>
      </c>
    </row>
    <row r="30" spans="1:2" x14ac:dyDescent="0.35">
      <c r="A30" s="1" t="s">
        <v>56</v>
      </c>
      <c r="B30" s="2" t="s">
        <v>104</v>
      </c>
    </row>
    <row r="31" spans="1:2" x14ac:dyDescent="0.35">
      <c r="A31" s="1" t="s">
        <v>65</v>
      </c>
      <c r="B31" s="2" t="s">
        <v>178</v>
      </c>
    </row>
    <row r="32" spans="1:2" x14ac:dyDescent="0.35">
      <c r="A32" s="1" t="s">
        <v>34</v>
      </c>
      <c r="B32" s="2" t="s">
        <v>179</v>
      </c>
    </row>
    <row r="33" spans="1:4" x14ac:dyDescent="0.35">
      <c r="A33" s="7" t="s">
        <v>3</v>
      </c>
      <c r="B33" s="9" t="s">
        <v>159</v>
      </c>
      <c r="C33" s="10"/>
      <c r="D33" s="4"/>
    </row>
    <row r="34" spans="1:4" x14ac:dyDescent="0.35">
      <c r="A34" s="1" t="s">
        <v>25</v>
      </c>
      <c r="B34" s="9" t="s">
        <v>181</v>
      </c>
      <c r="C34" s="10"/>
      <c r="D34" s="4"/>
    </row>
    <row r="35" spans="1:4" x14ac:dyDescent="0.35">
      <c r="A35" s="1" t="s">
        <v>13</v>
      </c>
      <c r="B35" s="9" t="s">
        <v>172</v>
      </c>
      <c r="C35" s="10"/>
      <c r="D35" s="4"/>
    </row>
    <row r="36" spans="1:4" x14ac:dyDescent="0.35">
      <c r="A36" s="1" t="s">
        <v>61</v>
      </c>
      <c r="B36" s="2" t="s">
        <v>185</v>
      </c>
    </row>
    <row r="37" spans="1:4" x14ac:dyDescent="0.35">
      <c r="A37" s="1" t="s">
        <v>50</v>
      </c>
      <c r="B37" s="2" t="s">
        <v>145</v>
      </c>
    </row>
    <row r="38" spans="1:4" x14ac:dyDescent="0.35">
      <c r="A38" s="1" t="s">
        <v>80</v>
      </c>
      <c r="B38" s="2" t="s">
        <v>173</v>
      </c>
    </row>
    <row r="39" spans="1:4" x14ac:dyDescent="0.35">
      <c r="A39" s="1" t="s">
        <v>48</v>
      </c>
      <c r="B39" s="2" t="s">
        <v>160</v>
      </c>
    </row>
    <row r="40" spans="1:4" x14ac:dyDescent="0.35">
      <c r="A40" s="1" t="s">
        <v>63</v>
      </c>
      <c r="B40" s="2" t="s">
        <v>161</v>
      </c>
    </row>
    <row r="41" spans="1:4" x14ac:dyDescent="0.35">
      <c r="A41" s="1" t="s">
        <v>77</v>
      </c>
      <c r="B41" s="2" t="s">
        <v>180</v>
      </c>
    </row>
    <row r="42" spans="1:4" x14ac:dyDescent="0.35">
      <c r="A42" s="1" t="s">
        <v>62</v>
      </c>
      <c r="B42" s="2" t="s">
        <v>174</v>
      </c>
    </row>
    <row r="43" spans="1:4" x14ac:dyDescent="0.35">
      <c r="A43" s="1" t="s">
        <v>8</v>
      </c>
      <c r="B43" s="2" t="s">
        <v>116</v>
      </c>
    </row>
    <row r="44" spans="1:4" x14ac:dyDescent="0.35">
      <c r="A44" s="1" t="s">
        <v>73</v>
      </c>
      <c r="B44" s="2" t="s">
        <v>187</v>
      </c>
    </row>
    <row r="45" spans="1:4" x14ac:dyDescent="0.35">
      <c r="A45" s="1" t="s">
        <v>12</v>
      </c>
      <c r="B45" s="2" t="s">
        <v>117</v>
      </c>
    </row>
    <row r="46" spans="1:4" x14ac:dyDescent="0.35">
      <c r="A46" s="1" t="s">
        <v>53</v>
      </c>
      <c r="B46" s="2" t="s">
        <v>146</v>
      </c>
    </row>
    <row r="47" spans="1:4" x14ac:dyDescent="0.35">
      <c r="A47" s="1" t="s">
        <v>78</v>
      </c>
      <c r="B47" s="2" t="s">
        <v>182</v>
      </c>
    </row>
    <row r="48" spans="1:4" x14ac:dyDescent="0.35">
      <c r="A48" s="1" t="s">
        <v>60</v>
      </c>
      <c r="B48" s="2" t="s">
        <v>188</v>
      </c>
    </row>
    <row r="49" spans="1:2" x14ac:dyDescent="0.35">
      <c r="A49" s="1">
        <v>1204441529</v>
      </c>
      <c r="B49" s="2" t="s">
        <v>162</v>
      </c>
    </row>
    <row r="50" spans="1:2" x14ac:dyDescent="0.35">
      <c r="A50" s="1" t="s">
        <v>20</v>
      </c>
      <c r="B50" s="2" t="s">
        <v>147</v>
      </c>
    </row>
    <row r="51" spans="1:2" x14ac:dyDescent="0.35">
      <c r="A51" s="1" t="s">
        <v>68</v>
      </c>
      <c r="B51" s="2" t="s">
        <v>163</v>
      </c>
    </row>
    <row r="52" spans="1:2" x14ac:dyDescent="0.35">
      <c r="A52" s="1" t="s">
        <v>41</v>
      </c>
      <c r="B52" s="2" t="s">
        <v>164</v>
      </c>
    </row>
    <row r="53" spans="1:2" x14ac:dyDescent="0.35">
      <c r="A53" s="1" t="s">
        <v>28</v>
      </c>
      <c r="B53" s="2" t="s">
        <v>129</v>
      </c>
    </row>
    <row r="54" spans="1:2" x14ac:dyDescent="0.35">
      <c r="A54" s="1" t="s">
        <v>24</v>
      </c>
      <c r="B54" s="2" t="s">
        <v>136</v>
      </c>
    </row>
    <row r="55" spans="1:2" x14ac:dyDescent="0.35">
      <c r="A55" s="1" t="s">
        <v>76</v>
      </c>
      <c r="B55" s="2" t="s">
        <v>118</v>
      </c>
    </row>
    <row r="56" spans="1:2" x14ac:dyDescent="0.35">
      <c r="A56" s="1" t="s">
        <v>42</v>
      </c>
      <c r="B56" s="2" t="s">
        <v>109</v>
      </c>
    </row>
    <row r="57" spans="1:2" x14ac:dyDescent="0.35">
      <c r="A57" s="1" t="s">
        <v>17</v>
      </c>
      <c r="B57" s="2" t="s">
        <v>130</v>
      </c>
    </row>
    <row r="58" spans="1:2" x14ac:dyDescent="0.35">
      <c r="A58" s="1" t="s">
        <v>31</v>
      </c>
      <c r="B58" s="2" t="s">
        <v>183</v>
      </c>
    </row>
    <row r="59" spans="1:2" x14ac:dyDescent="0.35">
      <c r="A59" s="1" t="s">
        <v>49</v>
      </c>
      <c r="B59" s="2" t="s">
        <v>110</v>
      </c>
    </row>
    <row r="60" spans="1:2" x14ac:dyDescent="0.35">
      <c r="A60" s="1" t="s">
        <v>32</v>
      </c>
      <c r="B60" s="2" t="s">
        <v>171</v>
      </c>
    </row>
    <row r="61" spans="1:2" x14ac:dyDescent="0.35">
      <c r="A61" s="1" t="s">
        <v>43</v>
      </c>
      <c r="B61" s="2" t="s">
        <v>131</v>
      </c>
    </row>
    <row r="62" spans="1:2" x14ac:dyDescent="0.35">
      <c r="A62" s="1" t="s">
        <v>10</v>
      </c>
      <c r="B62" s="2" t="s">
        <v>156</v>
      </c>
    </row>
    <row r="63" spans="1:2" x14ac:dyDescent="0.35">
      <c r="A63" s="1" t="s">
        <v>57</v>
      </c>
      <c r="B63" s="2" t="s">
        <v>190</v>
      </c>
    </row>
    <row r="64" spans="1:2" x14ac:dyDescent="0.35">
      <c r="A64" s="1" t="s">
        <v>83</v>
      </c>
      <c r="B64" s="2" t="s">
        <v>148</v>
      </c>
    </row>
    <row r="65" spans="1:2" x14ac:dyDescent="0.35">
      <c r="A65" s="1" t="s">
        <v>16</v>
      </c>
      <c r="B65" s="2" t="s">
        <v>132</v>
      </c>
    </row>
    <row r="66" spans="1:2" x14ac:dyDescent="0.35">
      <c r="A66" s="1" t="s">
        <v>82</v>
      </c>
      <c r="B66" s="2" t="s">
        <v>184</v>
      </c>
    </row>
    <row r="67" spans="1:2" x14ac:dyDescent="0.35">
      <c r="A67" s="1" t="s">
        <v>74</v>
      </c>
      <c r="B67" s="2" t="s">
        <v>155</v>
      </c>
    </row>
    <row r="68" spans="1:2" x14ac:dyDescent="0.35">
      <c r="A68" s="1" t="s">
        <v>23</v>
      </c>
      <c r="B68" s="2" t="s">
        <v>91</v>
      </c>
    </row>
    <row r="69" spans="1:2" x14ac:dyDescent="0.35">
      <c r="A69" s="1" t="s">
        <v>19</v>
      </c>
      <c r="B69" s="2" t="s">
        <v>175</v>
      </c>
    </row>
    <row r="70" spans="1:2" x14ac:dyDescent="0.35">
      <c r="A70" s="1" t="s">
        <v>66</v>
      </c>
      <c r="B70" s="2" t="s">
        <v>125</v>
      </c>
    </row>
    <row r="71" spans="1:2" x14ac:dyDescent="0.35">
      <c r="A71" s="1" t="s">
        <v>64</v>
      </c>
      <c r="B71" s="2" t="s">
        <v>119</v>
      </c>
    </row>
    <row r="72" spans="1:2" x14ac:dyDescent="0.35">
      <c r="A72" s="1" t="s">
        <v>54</v>
      </c>
      <c r="B72" s="2" t="s">
        <v>186</v>
      </c>
    </row>
    <row r="73" spans="1:2" x14ac:dyDescent="0.35">
      <c r="A73" s="1" t="s">
        <v>22</v>
      </c>
      <c r="B73" s="2" t="s">
        <v>137</v>
      </c>
    </row>
    <row r="74" spans="1:2" x14ac:dyDescent="0.35">
      <c r="A74" s="1" t="s">
        <v>59</v>
      </c>
      <c r="B74" s="2" t="s">
        <v>149</v>
      </c>
    </row>
    <row r="75" spans="1:2" x14ac:dyDescent="0.35">
      <c r="A75" s="1">
        <v>1727208280</v>
      </c>
      <c r="B75" s="2" t="s">
        <v>120</v>
      </c>
    </row>
    <row r="76" spans="1:2" x14ac:dyDescent="0.35">
      <c r="A76" s="1" t="s">
        <v>55</v>
      </c>
      <c r="B76" s="2" t="s">
        <v>189</v>
      </c>
    </row>
    <row r="77" spans="1:2" x14ac:dyDescent="0.35">
      <c r="A77" s="1" t="s">
        <v>5</v>
      </c>
      <c r="B77" s="2" t="s">
        <v>165</v>
      </c>
    </row>
    <row r="78" spans="1:2" x14ac:dyDescent="0.35">
      <c r="A78" s="1" t="s">
        <v>69</v>
      </c>
      <c r="B78" s="2" t="s">
        <v>140</v>
      </c>
    </row>
    <row r="79" spans="1:2" x14ac:dyDescent="0.35">
      <c r="A79" s="1" t="s">
        <v>79</v>
      </c>
      <c r="B79" s="2" t="s">
        <v>166</v>
      </c>
    </row>
    <row r="80" spans="1:2" x14ac:dyDescent="0.35">
      <c r="A80" s="1" t="s">
        <v>37</v>
      </c>
      <c r="B80" s="2" t="s">
        <v>167</v>
      </c>
    </row>
    <row r="81" spans="1:2" x14ac:dyDescent="0.35">
      <c r="A81" s="1" t="s">
        <v>51</v>
      </c>
      <c r="B81" s="2" t="s">
        <v>95</v>
      </c>
    </row>
    <row r="82" spans="1:2" x14ac:dyDescent="0.35">
      <c r="A82" s="1" t="s">
        <v>6</v>
      </c>
      <c r="B82" s="2" t="s">
        <v>150</v>
      </c>
    </row>
    <row r="83" spans="1:2" x14ac:dyDescent="0.35">
      <c r="A83" s="1" t="s">
        <v>26</v>
      </c>
      <c r="B83" s="2" t="s">
        <v>101</v>
      </c>
    </row>
    <row r="84" spans="1:2" x14ac:dyDescent="0.35">
      <c r="A84" s="1" t="s">
        <v>15</v>
      </c>
      <c r="B84" s="2" t="s">
        <v>138</v>
      </c>
    </row>
    <row r="85" spans="1:2" x14ac:dyDescent="0.35">
      <c r="A85" s="1" t="s">
        <v>47</v>
      </c>
      <c r="B85" s="2" t="s">
        <v>176</v>
      </c>
    </row>
    <row r="86" spans="1:2" x14ac:dyDescent="0.35">
      <c r="A86" s="1" t="s">
        <v>39</v>
      </c>
      <c r="B86" s="2" t="s">
        <v>168</v>
      </c>
    </row>
    <row r="87" spans="1:2" x14ac:dyDescent="0.35">
      <c r="A87" s="1" t="s">
        <v>70</v>
      </c>
      <c r="B87" s="2" t="s">
        <v>111</v>
      </c>
    </row>
    <row r="88" spans="1:2" x14ac:dyDescent="0.35">
      <c r="A88" s="1" t="s">
        <v>81</v>
      </c>
      <c r="B88" s="2" t="s">
        <v>177</v>
      </c>
    </row>
    <row r="89" spans="1:2" x14ac:dyDescent="0.35">
      <c r="A89" s="1" t="s">
        <v>71</v>
      </c>
      <c r="B89" s="2" t="s">
        <v>93</v>
      </c>
    </row>
    <row r="90" spans="1:2" x14ac:dyDescent="0.35">
      <c r="A90" s="1" t="s">
        <v>30</v>
      </c>
      <c r="B90" s="2" t="s">
        <v>139</v>
      </c>
    </row>
    <row r="91" spans="1:2" x14ac:dyDescent="0.35">
      <c r="A91" s="1" t="s">
        <v>84</v>
      </c>
      <c r="B91" s="2" t="s">
        <v>169</v>
      </c>
    </row>
    <row r="92" spans="1:2" ht="15" thickBot="1" x14ac:dyDescent="0.4">
      <c r="A92" s="3" t="s">
        <v>21</v>
      </c>
      <c r="B92" s="2" t="s">
        <v>126</v>
      </c>
    </row>
    <row r="93" spans="1:2" x14ac:dyDescent="0.35">
      <c r="B93" s="2"/>
    </row>
    <row r="94" spans="1:2" x14ac:dyDescent="0.35">
      <c r="B94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2:G22"/>
  <sheetViews>
    <sheetView topLeftCell="A16" workbookViewId="0">
      <selection activeCell="G16" sqref="G16"/>
    </sheetView>
  </sheetViews>
  <sheetFormatPr baseColWidth="10" defaultColWidth="11.453125" defaultRowHeight="14.5" x14ac:dyDescent="0.35"/>
  <sheetData>
    <row r="12" spans="5:7" x14ac:dyDescent="0.35">
      <c r="E12">
        <f>900+600</f>
        <v>1500</v>
      </c>
    </row>
    <row r="13" spans="5:7" x14ac:dyDescent="0.35">
      <c r="E13" s="11">
        <f>+E12*11</f>
        <v>16500</v>
      </c>
      <c r="G13" s="11">
        <v>11902</v>
      </c>
    </row>
    <row r="14" spans="5:7" x14ac:dyDescent="0.35">
      <c r="E14">
        <v>2000</v>
      </c>
      <c r="G14">
        <f>+G13/12</f>
        <v>991.83333333333337</v>
      </c>
    </row>
    <row r="15" spans="5:7" x14ac:dyDescent="0.35">
      <c r="E15">
        <f>+E13+E14</f>
        <v>18500</v>
      </c>
    </row>
    <row r="21" spans="5:7" x14ac:dyDescent="0.35">
      <c r="E21">
        <v>600</v>
      </c>
      <c r="F21">
        <v>300</v>
      </c>
      <c r="G21">
        <v>300</v>
      </c>
    </row>
    <row r="22" spans="5:7" x14ac:dyDescent="0.35">
      <c r="E22">
        <v>900</v>
      </c>
      <c r="F22">
        <v>450</v>
      </c>
      <c r="G22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operativos</vt:lpstr>
      <vt:lpstr>mandos medios</vt:lpstr>
      <vt:lpstr>Hoja1</vt:lpstr>
      <vt:lpstr>Hoja2</vt:lpstr>
      <vt:lpstr>Hoja3</vt:lpstr>
    </vt:vector>
  </TitlesOfParts>
  <Manager/>
  <Company>Flia. Aguinaga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Aguinaga</dc:creator>
  <cp:keywords/>
  <dc:description/>
  <cp:lastModifiedBy>Gabriela Rodriguez</cp:lastModifiedBy>
  <cp:revision/>
  <dcterms:created xsi:type="dcterms:W3CDTF">2013-04-29T21:30:29Z</dcterms:created>
  <dcterms:modified xsi:type="dcterms:W3CDTF">2024-02-24T00:49:03Z</dcterms:modified>
  <cp:category/>
  <cp:contentStatus/>
</cp:coreProperties>
</file>