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\Documents\Evaluar\VENTAS INTERNACIONALES\ROCHE PANAMA\"/>
    </mc:Choice>
  </mc:AlternateContent>
  <bookViews>
    <workbookView xWindow="0" yWindow="0" windowWidth="20490" windowHeight="7155"/>
  </bookViews>
  <sheets>
    <sheet name="base para subir" sheetId="5" r:id="rId1"/>
    <sheet name="Base Modificada" sheetId="3" r:id="rId2"/>
    <sheet name="Observaciones" sheetId="4" r:id="rId3"/>
    <sheet name="Base Original" sheetId="2" r:id="rId4"/>
  </sheets>
  <externalReferences>
    <externalReference r:id="rId5"/>
  </externalReferences>
  <definedNames>
    <definedName name="_xlnm._FilterDatabase" localSheetId="1" hidden="1">'Base Modificada'!$A$1:$J$1</definedName>
    <definedName name="_xlnm._FilterDatabase" localSheetId="3" hidden="1">'Base Original'!$A$1:$J$223</definedName>
  </definedNames>
  <calcPr calcId="152511"/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2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A8" i="4" l="1"/>
  <c r="A9" i="4" s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<sst xmlns="http://schemas.openxmlformats.org/spreadsheetml/2006/main" count="2842" uniqueCount="906">
  <si>
    <t>No. Identificación Evaluado</t>
  </si>
  <si>
    <t>Evaluado</t>
  </si>
  <si>
    <t>Estado</t>
  </si>
  <si>
    <t>E-mail</t>
  </si>
  <si>
    <t>Departamento</t>
  </si>
  <si>
    <t>Cargo</t>
  </si>
  <si>
    <t>Nivel Jerárquico</t>
  </si>
  <si>
    <t>Personalizado 1</t>
  </si>
  <si>
    <t>Personalizado 2</t>
  </si>
  <si>
    <t>Personalizado 3</t>
  </si>
  <si>
    <t>RP004</t>
  </si>
  <si>
    <t>ADRIANA BERROA</t>
  </si>
  <si>
    <t>finalizada</t>
  </si>
  <si>
    <t>adriana.berroa@roche.com</t>
  </si>
  <si>
    <t>LEGAL, QUALITY &amp; REGULATORY</t>
  </si>
  <si>
    <t>CONTRACT COORDINATOR</t>
  </si>
  <si>
    <t>COORDINATOR</t>
  </si>
  <si>
    <t>Headcount</t>
  </si>
  <si>
    <t>Diagnóstica</t>
  </si>
  <si>
    <t>Prod. Roche Panama S.A</t>
  </si>
  <si>
    <t>RP005</t>
  </si>
  <si>
    <t>ADRIANA SALAZAR</t>
  </si>
  <si>
    <t>adriana.salazar@roche.com</t>
  </si>
  <si>
    <t>MARKETING</t>
  </si>
  <si>
    <t>RMD MANAGER</t>
  </si>
  <si>
    <t>MANAGER</t>
  </si>
  <si>
    <t>Roche Servicios S.A</t>
  </si>
  <si>
    <t>RP006</t>
  </si>
  <si>
    <t>ALEJANDRA ORTEGA</t>
  </si>
  <si>
    <t>alejandra.ortega.ao1@roche.com</t>
  </si>
  <si>
    <t>DIABETES</t>
  </si>
  <si>
    <t>COORDINADORA DE MERCADEO</t>
  </si>
  <si>
    <t>Diabetes</t>
  </si>
  <si>
    <t>RP007</t>
  </si>
  <si>
    <t>ALESSANDRA CONTRERAS</t>
  </si>
  <si>
    <t>alessandra.contreras@roche.com</t>
  </si>
  <si>
    <t>CUSTOMER SUPPORT</t>
  </si>
  <si>
    <t>ADMINISTRATIVE ASSISTANT PROFESSIONAL SERVICE</t>
  </si>
  <si>
    <t>ASSISTANT</t>
  </si>
  <si>
    <t>Outsourced</t>
  </si>
  <si>
    <t>Peoples Outsourcing</t>
  </si>
  <si>
    <t>RP008</t>
  </si>
  <si>
    <t>ALIX ALIX SINGH</t>
  </si>
  <si>
    <t>alix.singh@roche.com</t>
  </si>
  <si>
    <t>IT/WF PRODUCT MANAGER</t>
  </si>
  <si>
    <t>RP009</t>
  </si>
  <si>
    <t>ALVARO ESQUIVEL</t>
  </si>
  <si>
    <t>alvaro.esquivel@roche.com</t>
  </si>
  <si>
    <t>LIS REPRESENTATIVE</t>
  </si>
  <si>
    <t>REPRESENTATIVE</t>
  </si>
  <si>
    <t>RP010</t>
  </si>
  <si>
    <t>ALVARO RAMOS</t>
  </si>
  <si>
    <t>alvaro_antonio.ramos_viquez@roche.com</t>
  </si>
  <si>
    <t>COMMERCIAL</t>
  </si>
  <si>
    <t>FIELD SERVICE REPRESENTATIVE COSTA RICA</t>
  </si>
  <si>
    <t>RP011</t>
  </si>
  <si>
    <t>ANA CAROLINA PINZÓN</t>
  </si>
  <si>
    <t>ana.pinzon@roche.com</t>
  </si>
  <si>
    <t>COMMERCIAL ASSISTANT</t>
  </si>
  <si>
    <t>Stratego Consulting</t>
  </si>
  <si>
    <t>RP012</t>
  </si>
  <si>
    <t>ANA LIZTKA VALDES</t>
  </si>
  <si>
    <t>enviada</t>
  </si>
  <si>
    <t>ana.valdes.av1@roche.com</t>
  </si>
  <si>
    <t>LEGAL QUALITY &amp; REG. AFFAIRS ASSISTANT</t>
  </si>
  <si>
    <t>RP013</t>
  </si>
  <si>
    <t>ANA MYRIAM VARGAS</t>
  </si>
  <si>
    <t>miriam.vargas@roche.com</t>
  </si>
  <si>
    <t>RPD SALES &amp;APPLICATION REP.</t>
  </si>
  <si>
    <t>Prod. Roche Guatemala S.A</t>
  </si>
  <si>
    <t>RP014</t>
  </si>
  <si>
    <t>ANA RAMIREZ</t>
  </si>
  <si>
    <t>ana.ramirez.ar1@roche.com</t>
  </si>
  <si>
    <t>RTD SALES&amp;APPLICATION SV &amp; GT</t>
  </si>
  <si>
    <t>Prod. Roche El Salv. S.A</t>
  </si>
  <si>
    <t>RP015</t>
  </si>
  <si>
    <t>ANA VICTORIA FANJUL</t>
  </si>
  <si>
    <t>victoria.fanjul@roche.com</t>
  </si>
  <si>
    <t>SPEC. DIA &amp; APP. SCIENCES AREA MG CUBA</t>
  </si>
  <si>
    <t>Acorec</t>
  </si>
  <si>
    <t>RP016</t>
  </si>
  <si>
    <t>ANABEL TAPANES</t>
  </si>
  <si>
    <t>anabel.tapanes@roche.com</t>
  </si>
  <si>
    <t>KEY ACCOUNT MANAGER CUBA</t>
  </si>
  <si>
    <t>RP019</t>
  </si>
  <si>
    <t>ANGEL GUERRA</t>
  </si>
  <si>
    <t>angel.guerra@roche.com</t>
  </si>
  <si>
    <t>RTD MANAGER</t>
  </si>
  <si>
    <t>RP021</t>
  </si>
  <si>
    <t>ARIS ARJONA</t>
  </si>
  <si>
    <t>aris.arjona@roche.com</t>
  </si>
  <si>
    <t>FINANCE</t>
  </si>
  <si>
    <t>CONTROLLER</t>
  </si>
  <si>
    <t>Prod. Roche Interame. S.A</t>
  </si>
  <si>
    <t>RP022</t>
  </si>
  <si>
    <t>ARLEIDES CHANIS</t>
  </si>
  <si>
    <t>arleides.chanis@roche.com</t>
  </si>
  <si>
    <t>PROCUREMENT &amp; FACILITIES MANAGER</t>
  </si>
  <si>
    <t>RP024</t>
  </si>
  <si>
    <t>AYSHA ALI BHAI</t>
  </si>
  <si>
    <t>aysha.ali_bhai@roche.com</t>
  </si>
  <si>
    <t>FINANCIAL ANALYST</t>
  </si>
  <si>
    <t>ANALYST</t>
  </si>
  <si>
    <t>RP025</t>
  </si>
  <si>
    <t>BEATRIZ MARISOL QUIROZ</t>
  </si>
  <si>
    <t>marisol.quiroz@roche.com</t>
  </si>
  <si>
    <t>SALES &amp; APPLICATIONS REPRESENTATIVE RMD</t>
  </si>
  <si>
    <t>RP026</t>
  </si>
  <si>
    <t>BEATRIZ RODRIGUEZ</t>
  </si>
  <si>
    <t>beatriz.rodriguez@roche.com</t>
  </si>
  <si>
    <t>SALES AND APPLICATIONS REPRESENTATIVE</t>
  </si>
  <si>
    <t>RP027</t>
  </si>
  <si>
    <t>BEATRIZ SOCORRO</t>
  </si>
  <si>
    <t>beatriz.socorro@roche.com</t>
  </si>
  <si>
    <t>BUSINESS INTELLIGENCE ANALYST</t>
  </si>
  <si>
    <t>RP028</t>
  </si>
  <si>
    <t>BILLY BELTRE</t>
  </si>
  <si>
    <t>billy.beltre@roche.com</t>
  </si>
  <si>
    <t>FIELD SERVICES REP. DO</t>
  </si>
  <si>
    <t>Prod. Roche Dominic. S.A</t>
  </si>
  <si>
    <t>RP029</t>
  </si>
  <si>
    <t>BRAIAN RUEDA</t>
  </si>
  <si>
    <t>braian.rueda@roche.com</t>
  </si>
  <si>
    <t>FIELD SERVICE REPRESENTATIVE</t>
  </si>
  <si>
    <t>OARN</t>
  </si>
  <si>
    <t>RP030</t>
  </si>
  <si>
    <t>BYRON ORTIZ</t>
  </si>
  <si>
    <t>byron.ortiz@roche.com</t>
  </si>
  <si>
    <t>COMMERCIAL DIRECTOR</t>
  </si>
  <si>
    <t>DIRECTOR</t>
  </si>
  <si>
    <t>RP033</t>
  </si>
  <si>
    <t>CARLOS CHAVEZ</t>
  </si>
  <si>
    <t>carlos.chavez@roche.com</t>
  </si>
  <si>
    <t>LATAM</t>
  </si>
  <si>
    <t>SUPPORT &amp; TRAINING EXECUTION TEAM LEADER</t>
  </si>
  <si>
    <t>TEAM LEADER</t>
  </si>
  <si>
    <t>RP032</t>
  </si>
  <si>
    <t>CARLOS CUARTAS</t>
  </si>
  <si>
    <t>carlos.cuartas@roche.com</t>
  </si>
  <si>
    <t>SUPPORT ENGINEER IT SOLUTIONS LATAM</t>
  </si>
  <si>
    <t>SUPPORT ENGINEER</t>
  </si>
  <si>
    <t>RP034</t>
  </si>
  <si>
    <t>CARLOS DE LEÓN</t>
  </si>
  <si>
    <t>carlos.de_leon@roche.com</t>
  </si>
  <si>
    <t>REGIONAL BUSINESS SUPPORT ANALYST</t>
  </si>
  <si>
    <t>RP031</t>
  </si>
  <si>
    <t>CARLOS YANEZ</t>
  </si>
  <si>
    <t>carlos.yanez@roche.com</t>
  </si>
  <si>
    <t>CONTROLLING ANALYST</t>
  </si>
  <si>
    <t>RP035</t>
  </si>
  <si>
    <t>CARMEN EMILIA MARTÍNEZ</t>
  </si>
  <si>
    <t>carmen.martinez.cm2@roche.com</t>
  </si>
  <si>
    <t>REGIONAL LOGISTICS ASSISTANT</t>
  </si>
  <si>
    <t>RP036</t>
  </si>
  <si>
    <t>CARMEN MARENGO</t>
  </si>
  <si>
    <t>carmen.marengo@roche.com</t>
  </si>
  <si>
    <t>Cia. Astor</t>
  </si>
  <si>
    <t>RP037</t>
  </si>
  <si>
    <t>CARMEN MARIA CRUZ</t>
  </si>
  <si>
    <t>carmen_maria.cruz@roche.com</t>
  </si>
  <si>
    <t>REGIONAL APPLICATION SPECIALIST</t>
  </si>
  <si>
    <t>SPECIALIST</t>
  </si>
  <si>
    <t>Prod. Roche Nicaragua S.A</t>
  </si>
  <si>
    <t>RP038</t>
  </si>
  <si>
    <t>CARMEN MARISOL CID</t>
  </si>
  <si>
    <t>carmen.cid@roche.com</t>
  </si>
  <si>
    <t>KEY ACCOUNT MANAGER</t>
  </si>
  <si>
    <t>RP040</t>
  </si>
  <si>
    <t>CHRISTIAN SOLARES</t>
  </si>
  <si>
    <t>christian.solares@contractors.roche.com</t>
  </si>
  <si>
    <t>POC SALES &amp; APPLICATIONS</t>
  </si>
  <si>
    <t>Consultoría Empresarial</t>
  </si>
  <si>
    <t>RP224</t>
  </si>
  <si>
    <t>CINTHYA CORRALES</t>
  </si>
  <si>
    <t>cinthya.corrales@roche.com</t>
  </si>
  <si>
    <t>SOPORTE A PROCESOS REGULATORIOS</t>
  </si>
  <si>
    <t>SUPPORT</t>
  </si>
  <si>
    <t>RP043</t>
  </si>
  <si>
    <t>CLAUDIA CAMPO</t>
  </si>
  <si>
    <t>claudia.campo@roche.com</t>
  </si>
  <si>
    <t>LOGISTICS MANAGER -LOCAL EXPORT CONTROL OFFICER</t>
  </si>
  <si>
    <t>RP044</t>
  </si>
  <si>
    <t>CLEMENTINA MATÍAS</t>
  </si>
  <si>
    <t>clementina.matias@roche.com</t>
  </si>
  <si>
    <t>RP045</t>
  </si>
  <si>
    <t>CONCEPCION CUÉLLAR</t>
  </si>
  <si>
    <t>concepcion.cuellar@roche.com</t>
  </si>
  <si>
    <t>RPD SALES &amp;APPLICATION PA</t>
  </si>
  <si>
    <t>RP047</t>
  </si>
  <si>
    <t>DAMARIS VALDEZ</t>
  </si>
  <si>
    <t>damaris.valdez@roche.com</t>
  </si>
  <si>
    <t>SALES&amp; APPLICATIONS REPRESENTATIVE</t>
  </si>
  <si>
    <t>RP049</t>
  </si>
  <si>
    <t>DANIEL GONZALEZ</t>
  </si>
  <si>
    <t>daniel.gonzalez.dg2@roche.com</t>
  </si>
  <si>
    <t>TECHNICAL SERVICE SUPERVISOR</t>
  </si>
  <si>
    <t>SUPERVISOR</t>
  </si>
  <si>
    <t>RP050</t>
  </si>
  <si>
    <t>DANILO BARRIENTOS</t>
  </si>
  <si>
    <t>danilo.barrientos@roche.com</t>
  </si>
  <si>
    <t>TECHNICAL SUPPORT SPECIALIST</t>
  </si>
  <si>
    <t>RP051</t>
  </si>
  <si>
    <t>DARWIN VALLE</t>
  </si>
  <si>
    <t>darwin.valle.dv1@roche.com</t>
  </si>
  <si>
    <t>FIELD SERVICES REPRESENTATIVE</t>
  </si>
  <si>
    <t>Prod. Roche Honduras S.A</t>
  </si>
  <si>
    <t>RP052</t>
  </si>
  <si>
    <t>DAVID MALTEZ</t>
  </si>
  <si>
    <t>david.maltez@roche.com</t>
  </si>
  <si>
    <t>RP053</t>
  </si>
  <si>
    <t>DENIS FLORES</t>
  </si>
  <si>
    <t>denis.flores@roche.com</t>
  </si>
  <si>
    <t>RP054</t>
  </si>
  <si>
    <t>DIMITRY ALARCARCÓN</t>
  </si>
  <si>
    <t>dimitry.alarcon@roche.com</t>
  </si>
  <si>
    <t>RP056</t>
  </si>
  <si>
    <t>EDGAR ARMANDO JUAREZ</t>
  </si>
  <si>
    <t>edgar.juarez@roche.com</t>
  </si>
  <si>
    <t>GUATEMALA WAREHOUSE COORDINATOR</t>
  </si>
  <si>
    <t>RP057</t>
  </si>
  <si>
    <t>EFRAÍN IXTUPE</t>
  </si>
  <si>
    <t>efrain.ixtupe@roche.com</t>
  </si>
  <si>
    <t>FIELD SERVICE REPRESENTATIVE GUATEMALA</t>
  </si>
  <si>
    <t>RP058</t>
  </si>
  <si>
    <t>ELENA ALFARO</t>
  </si>
  <si>
    <t>elena.alfaro@roche.com</t>
  </si>
  <si>
    <t>REPRESENTANTE DE VENTAS</t>
  </si>
  <si>
    <t>Equitron</t>
  </si>
  <si>
    <t>RP059</t>
  </si>
  <si>
    <t>ELFIDO CASTELLANO</t>
  </si>
  <si>
    <t>elfido.castellanos@contractors.roche.com</t>
  </si>
  <si>
    <t>FSE GASES ARTERIALES</t>
  </si>
  <si>
    <t>RP060</t>
  </si>
  <si>
    <t>ENDER CATANO</t>
  </si>
  <si>
    <t>ender.catano@roche.com</t>
  </si>
  <si>
    <t>Oscar Renta Negrón</t>
  </si>
  <si>
    <t>RP061</t>
  </si>
  <si>
    <t>ERICKA SALVATIERRA</t>
  </si>
  <si>
    <t>ericka.salvatierra@roche.com</t>
  </si>
  <si>
    <t>LOGISTICS SUPPORT AND PROJECT COORDINATOR</t>
  </si>
  <si>
    <t>RP062</t>
  </si>
  <si>
    <t>ERIKA AJANEL</t>
  </si>
  <si>
    <t>erika.ajanel@roche.com</t>
  </si>
  <si>
    <t>HUMAN RESOURCES</t>
  </si>
  <si>
    <t>RECEPCIONISTA</t>
  </si>
  <si>
    <t>RECEPTIONIST</t>
  </si>
  <si>
    <t>RP063</t>
  </si>
  <si>
    <t>ESAUD MORALES</t>
  </si>
  <si>
    <t>esaud.morales@roche.com</t>
  </si>
  <si>
    <t>RP064</t>
  </si>
  <si>
    <t>ESTEBAN LIZANO</t>
  </si>
  <si>
    <t>esteban.lizano@roche.com</t>
  </si>
  <si>
    <t>SALES&amp; APPLICATION REPRESENTATIVE</t>
  </si>
  <si>
    <t>RP065</t>
  </si>
  <si>
    <t>FELISA ESTRADA</t>
  </si>
  <si>
    <t>felisa.estrada@roche.com</t>
  </si>
  <si>
    <t>BUSINESS MANAGER GUATEMALA &amp; BELICE</t>
  </si>
  <si>
    <t>RP066</t>
  </si>
  <si>
    <t>FELIX PALACIOS</t>
  </si>
  <si>
    <t>felix.palacios@roche.com</t>
  </si>
  <si>
    <t>FIELD SERVICE REPRESENTATIVE HN</t>
  </si>
  <si>
    <t>RP067</t>
  </si>
  <si>
    <t>FERNANDO FERNANDEZ</t>
  </si>
  <si>
    <t>fernando.fernandez.ff2@roche.com</t>
  </si>
  <si>
    <t>RP068</t>
  </si>
  <si>
    <t>FLORENCIA PADILLA</t>
  </si>
  <si>
    <t>florencia.padilla@roche.com</t>
  </si>
  <si>
    <t>BUSINESS MANAGER - HONDURAS</t>
  </si>
  <si>
    <t>RP069</t>
  </si>
  <si>
    <t>FRANCISCO JAVIER DE LEÓN</t>
  </si>
  <si>
    <t>francisco.de_leon@roche.com</t>
  </si>
  <si>
    <t>CENTRALIZED AND POC SOLUTIONS MARKETING MANAGER</t>
  </si>
  <si>
    <t>RP070</t>
  </si>
  <si>
    <t>FRANCISCO NORAT</t>
  </si>
  <si>
    <t>francisco.norat@roche.com</t>
  </si>
  <si>
    <t>Electromedicina</t>
  </si>
  <si>
    <t>RP071</t>
  </si>
  <si>
    <t>FRANKLIN CHACIN</t>
  </si>
  <si>
    <t>franklin.chacin@roche.com</t>
  </si>
  <si>
    <t>MARKETING &amp; BUSINESS DEVELOPMENT DIRECTOR</t>
  </si>
  <si>
    <t>RP072</t>
  </si>
  <si>
    <t>FRANKLIN SOLANO</t>
  </si>
  <si>
    <t>franklin.solano@roche.com</t>
  </si>
  <si>
    <t>RP073</t>
  </si>
  <si>
    <t>GABRIEL TORRES</t>
  </si>
  <si>
    <t>gabriel.torres.gt1@roche.com</t>
  </si>
  <si>
    <t>RP074</t>
  </si>
  <si>
    <t>GABRIELA HERNANDEZ</t>
  </si>
  <si>
    <t>gabriela.hernandez.gh2@contractors.roche.com</t>
  </si>
  <si>
    <t>RP075</t>
  </si>
  <si>
    <t>GEOVANY MIRANDA</t>
  </si>
  <si>
    <t>geovanny.miranda_aguilar@roche.com</t>
  </si>
  <si>
    <t>LIS REPRESENTATIVE NICARAGUA</t>
  </si>
  <si>
    <t>RP076</t>
  </si>
  <si>
    <t>GERARDO ALBERTO PINEDA</t>
  </si>
  <si>
    <t>gerardo.pineda@roche.com</t>
  </si>
  <si>
    <t>RP077</t>
  </si>
  <si>
    <t>GERARDO ECHEVERRÍA</t>
  </si>
  <si>
    <t>gerardo.echeverria@contractors.roche.com</t>
  </si>
  <si>
    <t>LIS REPRESENTATIVE GUATEMALA</t>
  </si>
  <si>
    <t>RP078</t>
  </si>
  <si>
    <t>GINA RÍOS</t>
  </si>
  <si>
    <t>gina.rios@roche.com</t>
  </si>
  <si>
    <t>CUSTOMER SERVICE COORDINATOR</t>
  </si>
  <si>
    <t>RP079</t>
  </si>
  <si>
    <t>GINA YCAZA</t>
  </si>
  <si>
    <t>gina.ycaza@roche.com</t>
  </si>
  <si>
    <t>RP080</t>
  </si>
  <si>
    <t>GLORIANA CORSO</t>
  </si>
  <si>
    <t>gloriana.corso@roche.com</t>
  </si>
  <si>
    <t>REGIONAL SALES MANAGER CA</t>
  </si>
  <si>
    <t>RP081</t>
  </si>
  <si>
    <t>GONZALO CALLERIZA</t>
  </si>
  <si>
    <t>gonzalo.calleriza@roche.com</t>
  </si>
  <si>
    <t>REGIONAL BUSINESS MANAGER CA-SOUTH</t>
  </si>
  <si>
    <t>RP082</t>
  </si>
  <si>
    <t>GREIVIN NAVARRO</t>
  </si>
  <si>
    <t>greivin.navarro@roche.com</t>
  </si>
  <si>
    <t>SALES &amp; APPLICATION REPRESENTATIVE RTD</t>
  </si>
  <si>
    <t>RP083</t>
  </si>
  <si>
    <t>GUSTAVO GUILLÉN</t>
  </si>
  <si>
    <t>gustavo.guillen@roche.com</t>
  </si>
  <si>
    <t>INFORMATION SOLUTIONS MANAGER</t>
  </si>
  <si>
    <t>RP085</t>
  </si>
  <si>
    <t>GUSTAVO PADÍN</t>
  </si>
  <si>
    <t>gustavo.padin@roche.com</t>
  </si>
  <si>
    <t>BUSINESS MANAGER CUBA</t>
  </si>
  <si>
    <t>RP087</t>
  </si>
  <si>
    <t>HENDA DÍAZ</t>
  </si>
  <si>
    <t>henda.diaz@roche.com</t>
  </si>
  <si>
    <t>RP089</t>
  </si>
  <si>
    <t>HUGO TOBÍAS</t>
  </si>
  <si>
    <t>hugo.tobias@roche.com</t>
  </si>
  <si>
    <t>BUSINESS INTELLIGENCE MANAGER</t>
  </si>
  <si>
    <t>RP090</t>
  </si>
  <si>
    <t>IAN BIANCHINI</t>
  </si>
  <si>
    <t>ian.bianchini@roche.com</t>
  </si>
  <si>
    <t>ACCOUNTING &amp; TAX COORDINATOR</t>
  </si>
  <si>
    <t>RP091</t>
  </si>
  <si>
    <t>ILKA DE LEÓN</t>
  </si>
  <si>
    <t>ilka.leon@roche.com</t>
  </si>
  <si>
    <t>RP092</t>
  </si>
  <si>
    <t>INGRID IBARRA</t>
  </si>
  <si>
    <t>ingrid.ibarra@roche.com</t>
  </si>
  <si>
    <t>REGIONAL LOGISTICS COORDINATOR</t>
  </si>
  <si>
    <t>RP093</t>
  </si>
  <si>
    <t>INGRID MORENO</t>
  </si>
  <si>
    <t>ingrid.moreno.im1@roche.com</t>
  </si>
  <si>
    <t>SALES &amp; APPLICATIONS REPRESENTATIVE POC</t>
  </si>
  <si>
    <t>RP094</t>
  </si>
  <si>
    <t>IRIS GUTIERREZ</t>
  </si>
  <si>
    <t>iris.gutierrez@roche.com</t>
  </si>
  <si>
    <t>BUSINESS MANAGER PANAMA</t>
  </si>
  <si>
    <t>RP095</t>
  </si>
  <si>
    <t>ISBETH JEAN LOUIS</t>
  </si>
  <si>
    <t>isbeth.jean_louis@roche.com</t>
  </si>
  <si>
    <t>DISTRIBUTORS EFFECTIVENESS ANALYST</t>
  </si>
  <si>
    <t>RP096</t>
  </si>
  <si>
    <t>ISNEL HERNANDEZ</t>
  </si>
  <si>
    <t>isnel.hernandez@roche.com</t>
  </si>
  <si>
    <t>RP097</t>
  </si>
  <si>
    <t>ITZEL VEGA</t>
  </si>
  <si>
    <t>itzel.vega@roche.com</t>
  </si>
  <si>
    <t>RP098</t>
  </si>
  <si>
    <t>IVAN QUINTERO</t>
  </si>
  <si>
    <t>ivan.quintero@roche.com</t>
  </si>
  <si>
    <t>LIS SUPPORT SPECIALIST</t>
  </si>
  <si>
    <t>RP099</t>
  </si>
  <si>
    <t>JAIME PIMENTEL</t>
  </si>
  <si>
    <t>jaime.pimentel@roche.com</t>
  </si>
  <si>
    <t>RP100</t>
  </si>
  <si>
    <t>JANET FERNANDEZ</t>
  </si>
  <si>
    <t>janet.fernandez@roche.com</t>
  </si>
  <si>
    <t>PROCUREMENT ANALYST</t>
  </si>
  <si>
    <t>RP101</t>
  </si>
  <si>
    <t>JAVIER IGNACIO TORRES</t>
  </si>
  <si>
    <t>javier_ignacio.torres@roche.com</t>
  </si>
  <si>
    <t>RP102</t>
  </si>
  <si>
    <t>JAVIER ORDONEZ</t>
  </si>
  <si>
    <t>javier.ordonez@roche.com</t>
  </si>
  <si>
    <t>RP103</t>
  </si>
  <si>
    <t>JEANNETHE VEGA</t>
  </si>
  <si>
    <t>jeannethe.vega@roche.com</t>
  </si>
  <si>
    <t>RP105</t>
  </si>
  <si>
    <t>JESUS BRENES</t>
  </si>
  <si>
    <t>jesus.brenes_sojo@roche.com</t>
  </si>
  <si>
    <t>RP107</t>
  </si>
  <si>
    <t>JORGE COELLO</t>
  </si>
  <si>
    <t>jorge.coello@roche.com</t>
  </si>
  <si>
    <t>REGULATORY PROCESS SUPPORT</t>
  </si>
  <si>
    <t>Farinter</t>
  </si>
  <si>
    <t>RP109</t>
  </si>
  <si>
    <t>JORGE VARGAS</t>
  </si>
  <si>
    <t>en proceso</t>
  </si>
  <si>
    <t>jorge.vargas@roche.com</t>
  </si>
  <si>
    <t>LIS SUPPORT MANAGER</t>
  </si>
  <si>
    <t>RP110</t>
  </si>
  <si>
    <t>JOSE AGUILAR</t>
  </si>
  <si>
    <t>jose.aguilar.ja1@roche.com</t>
  </si>
  <si>
    <t>LABADVANCED CONSULTANT</t>
  </si>
  <si>
    <t>CONSULTANT</t>
  </si>
  <si>
    <t>RP111</t>
  </si>
  <si>
    <t>JOSE ALFREDO MOREJÓN</t>
  </si>
  <si>
    <t>alfredo.morejon@roche.com</t>
  </si>
  <si>
    <t>TECHNICAL SERVICES SUPERVISOR</t>
  </si>
  <si>
    <t>RP112</t>
  </si>
  <si>
    <t>JOSE ANDRES CAMPOS</t>
  </si>
  <si>
    <t>jose.campos.jc4@roche.com</t>
  </si>
  <si>
    <t>LIS REPRESENTATIVE COSTA RICA</t>
  </si>
  <si>
    <t>RP113</t>
  </si>
  <si>
    <t>JOSE DANIEL PEREZ</t>
  </si>
  <si>
    <t>jose.perez.jp5@roche.com</t>
  </si>
  <si>
    <t>CUSTOMER SUPPORT DIRECTOR</t>
  </si>
  <si>
    <t>RP114</t>
  </si>
  <si>
    <t>JOSE EDUARDO MENDOZA</t>
  </si>
  <si>
    <t>jose.mendoza@roche.com</t>
  </si>
  <si>
    <t>BUSINESS COORDINATOR DOMINICAN REPUBLIC</t>
  </si>
  <si>
    <t>RP115</t>
  </si>
  <si>
    <t>JOSE GUILLERMO AGUIRRE</t>
  </si>
  <si>
    <t>jose.aguirre@roche.com</t>
  </si>
  <si>
    <t>LATAM PROJECT MANAGER</t>
  </si>
  <si>
    <t>RP116</t>
  </si>
  <si>
    <t>JOSE HERBERT SANDOVAL</t>
  </si>
  <si>
    <t>herberth.sandoval@roche.com</t>
  </si>
  <si>
    <t>REGIONAL BUSINESS MANAGER CA NORTH</t>
  </si>
  <si>
    <t>RP117</t>
  </si>
  <si>
    <t>JOSE LUIS BEDOYA</t>
  </si>
  <si>
    <t>jose.bedoya@roche.com</t>
  </si>
  <si>
    <t>RP118</t>
  </si>
  <si>
    <t>JOSE MANUEL DELGADO</t>
  </si>
  <si>
    <t>jose.delgado.jd1@roche.com</t>
  </si>
  <si>
    <t>FIELD SUPPORT MANAGER</t>
  </si>
  <si>
    <t>RP119</t>
  </si>
  <si>
    <t>JOSE PABLO MONTERO</t>
  </si>
  <si>
    <t>jose.montero@roche.com</t>
  </si>
  <si>
    <t>RP120</t>
  </si>
  <si>
    <t>JOSE PABLO ZAMORA</t>
  </si>
  <si>
    <t>jose.zamora@roche.com</t>
  </si>
  <si>
    <t>RP121</t>
  </si>
  <si>
    <t>JUAN CARLOS GARCIA</t>
  </si>
  <si>
    <t>juan_carlos.garcia.jg1@roche.com</t>
  </si>
  <si>
    <t>PROJECT MANAGER PROF SERVICES LATAM</t>
  </si>
  <si>
    <t>RP122</t>
  </si>
  <si>
    <t>JUAN PORRAS</t>
  </si>
  <si>
    <t>juan.porras@roche.com</t>
  </si>
  <si>
    <t>FIELD SERVICES REP.</t>
  </si>
  <si>
    <t>RP123</t>
  </si>
  <si>
    <t>JUANA RICO</t>
  </si>
  <si>
    <t>juana.rico@roche.com</t>
  </si>
  <si>
    <t>LATAM PROJECT MANAGER CUSTOMER IT</t>
  </si>
  <si>
    <t>RP125</t>
  </si>
  <si>
    <t>JUDITH JANEY AVILA</t>
  </si>
  <si>
    <t>janey.avila@roche.com</t>
  </si>
  <si>
    <t>RP126</t>
  </si>
  <si>
    <t>JULIA HERRERA</t>
  </si>
  <si>
    <t>julia.herrera@roche.com</t>
  </si>
  <si>
    <t>SERVICE EFFECTIVENESS MANAGER</t>
  </si>
  <si>
    <t>RP127</t>
  </si>
  <si>
    <t>JULIO GUEVARA</t>
  </si>
  <si>
    <t>julio.guevara@roche.com</t>
  </si>
  <si>
    <t>LIS REPRESENTATIVE PA</t>
  </si>
  <si>
    <t>RP227</t>
  </si>
  <si>
    <t>KAREN LAM</t>
  </si>
  <si>
    <t>karen.lam.kl2@contractors.roche.com </t>
  </si>
  <si>
    <t>LOGISTICS ASSISTANT</t>
  </si>
  <si>
    <t>RP223</t>
  </si>
  <si>
    <t>KARLA COREA</t>
  </si>
  <si>
    <t>karla.corea@roche.com</t>
  </si>
  <si>
    <t>ASISTENTE DE VENTAS</t>
  </si>
  <si>
    <t>Puschendorf</t>
  </si>
  <si>
    <t>RP128</t>
  </si>
  <si>
    <t>KARLA DE LEÓN</t>
  </si>
  <si>
    <t>RP129</t>
  </si>
  <si>
    <t>KARLA GUTIERREZ</t>
  </si>
  <si>
    <t>karla.gutierrez@roche.com</t>
  </si>
  <si>
    <t>RP130</t>
  </si>
  <si>
    <t>KATTIA CHACON</t>
  </si>
  <si>
    <t>kattia.chacon@roche.com</t>
  </si>
  <si>
    <t>BUSINESS MANAGER COSTA RICA</t>
  </si>
  <si>
    <t>RP131</t>
  </si>
  <si>
    <t>KATYA MIRÓ</t>
  </si>
  <si>
    <t>katya.miro@roche.com</t>
  </si>
  <si>
    <t>MEDICAL VALUE</t>
  </si>
  <si>
    <t>RMD-RTD MEDICAL VALUE MANAGER</t>
  </si>
  <si>
    <t>RP132</t>
  </si>
  <si>
    <t>KHARIS REBOLLÓN</t>
  </si>
  <si>
    <t>kharis.rebollon@roche.com</t>
  </si>
  <si>
    <t>RPD MEDICAL VALUE MANAGER</t>
  </si>
  <si>
    <t>RP134</t>
  </si>
  <si>
    <t>LEON ANTONIO GUZMAN</t>
  </si>
  <si>
    <t>leon.guzman@roche.com</t>
  </si>
  <si>
    <t>RP135</t>
  </si>
  <si>
    <t>LEONEL ENRIQUE FERNANDEZ</t>
  </si>
  <si>
    <t>leonel.fernandez@roche.com</t>
  </si>
  <si>
    <t>RP136</t>
  </si>
  <si>
    <t>LESLY PEREZ</t>
  </si>
  <si>
    <t>lesly.perez@roche.com</t>
  </si>
  <si>
    <t>Droguería Americana</t>
  </si>
  <si>
    <t>RP137</t>
  </si>
  <si>
    <t>LISSETTE BECERRA</t>
  </si>
  <si>
    <t>lissette.becerra@roche.com</t>
  </si>
  <si>
    <t>SALES ASSISTANT</t>
  </si>
  <si>
    <t>RP138</t>
  </si>
  <si>
    <t>LISSY PALACIOS</t>
  </si>
  <si>
    <t>lissy.palacios@roche.com</t>
  </si>
  <si>
    <t>SALES &amp; APPLICATIONS REPRESENTATIVE RPD</t>
  </si>
  <si>
    <t>RP139</t>
  </si>
  <si>
    <t>LOURDES PADILLA</t>
  </si>
  <si>
    <t>lourdes.padilla@roche.com</t>
  </si>
  <si>
    <t>RP140</t>
  </si>
  <si>
    <t>LUIS ANDERSON</t>
  </si>
  <si>
    <t>luis.anderson@roche.com</t>
  </si>
  <si>
    <t>CALL CENTER DISPATCHER</t>
  </si>
  <si>
    <t>CALL CENTER</t>
  </si>
  <si>
    <t>RP141</t>
  </si>
  <si>
    <t>LUIS GUDIEL</t>
  </si>
  <si>
    <t>luis.gudiel@contractors.roche.com</t>
  </si>
  <si>
    <t>BILLING &amp; INVOICING</t>
  </si>
  <si>
    <t>RP142</t>
  </si>
  <si>
    <t>LUIS WONG</t>
  </si>
  <si>
    <t>luis.wong@roche.com</t>
  </si>
  <si>
    <t>BUSINESS MANAGER - NICARAGUA</t>
  </si>
  <si>
    <t>RP143</t>
  </si>
  <si>
    <t>LUISA BARRIA</t>
  </si>
  <si>
    <t>luisa.barria@roche.com</t>
  </si>
  <si>
    <t>MARKETING &amp; BUSINESS DEVELOPMENT ASSISTANT</t>
  </si>
  <si>
    <t>RP144</t>
  </si>
  <si>
    <t>LUZBELIA SILVA</t>
  </si>
  <si>
    <t>luzbelia.silva@roche.com</t>
  </si>
  <si>
    <t>SERVICE QUALITY ASSISTANT</t>
  </si>
  <si>
    <t>RP145</t>
  </si>
  <si>
    <t>MANRIQUE CHAVARRÍA</t>
  </si>
  <si>
    <t>manrique.chavarria@roche.com</t>
  </si>
  <si>
    <t>RP146</t>
  </si>
  <si>
    <t>MANUEL CONTRERAS</t>
  </si>
  <si>
    <t>manuel.contreras@roche.com</t>
  </si>
  <si>
    <t>BUSINESS MANAGER</t>
  </si>
  <si>
    <t>RP147</t>
  </si>
  <si>
    <t>MARCO VINICIO TORRES</t>
  </si>
  <si>
    <t>vinicio.torres@roche.com</t>
  </si>
  <si>
    <t>CONTROLLER&amp;GUATEMALA FINANCIAL ANALYST</t>
  </si>
  <si>
    <t>RP149</t>
  </si>
  <si>
    <t>MARIA EUGENIA ABREGO</t>
  </si>
  <si>
    <t>maria.abrego@roche.com</t>
  </si>
  <si>
    <t>SALES &amp; APPLICATION REPRESENTATIVE RPD</t>
  </si>
  <si>
    <t>RP001</t>
  </si>
  <si>
    <t>MARIA ISABEL BUSTAMANTE</t>
  </si>
  <si>
    <t>maria.bustamante.mb1@roche.com</t>
  </si>
  <si>
    <t>HR &amp; OPERATIONS SUPPORT</t>
  </si>
  <si>
    <t>ANALISTA</t>
  </si>
  <si>
    <t>RP151</t>
  </si>
  <si>
    <t>MARIA JESUS GOMEZ</t>
  </si>
  <si>
    <t>maria_jesus.gomez@contractors.roche.com</t>
  </si>
  <si>
    <t>ASSISTANT DIABETES CARE</t>
  </si>
  <si>
    <t>RP152</t>
  </si>
  <si>
    <t>MARIA JOSE RIVERA</t>
  </si>
  <si>
    <t>maria.rivera.mr1@contractors.roche.com</t>
  </si>
  <si>
    <t>RP153</t>
  </si>
  <si>
    <t>MARIA PAULA DE LEÓN</t>
  </si>
  <si>
    <t>maria_paula.de_leon@roche.com</t>
  </si>
  <si>
    <t>POC PRODUCT MANAGER</t>
  </si>
  <si>
    <t>RP154</t>
  </si>
  <si>
    <t>MARIA VICTORIA CARBAJAL</t>
  </si>
  <si>
    <t>maria.carbajal@roche.com</t>
  </si>
  <si>
    <t>RP150</t>
  </si>
  <si>
    <t>MARIAFERNANDA RODRIGUEZ</t>
  </si>
  <si>
    <t>mariafernanda.rodriguez@roche.com</t>
  </si>
  <si>
    <t>CONTRACT &amp; MASTER DATA ANALYST</t>
  </si>
  <si>
    <t>RP155</t>
  </si>
  <si>
    <t>MARIANA TIRADO</t>
  </si>
  <si>
    <t>mariana.tirado@roche.com</t>
  </si>
  <si>
    <t>QUALITY ASSURANCE SPECIALIST</t>
  </si>
  <si>
    <t>RP156</t>
  </si>
  <si>
    <t>MARIANN GONZALEZ</t>
  </si>
  <si>
    <t>mariann.gonzalez@roche.com</t>
  </si>
  <si>
    <t>COAGULATION MONITORING PRODUCT MANAGER</t>
  </si>
  <si>
    <t>RP157</t>
  </si>
  <si>
    <t>MARIO SERRANO</t>
  </si>
  <si>
    <t>mario.serrano@roche.com</t>
  </si>
  <si>
    <t>RP158</t>
  </si>
  <si>
    <t>MARLEN PIMENTEL</t>
  </si>
  <si>
    <t>marlen.pimentel@roche.com</t>
  </si>
  <si>
    <t>RP003</t>
  </si>
  <si>
    <t>MARNA COCKBURN</t>
  </si>
  <si>
    <t>marna.cockburn@roche.com</t>
  </si>
  <si>
    <t>HUMAN RESOURCES &amp; COMMUNICATION DIRECTOR</t>
  </si>
  <si>
    <t>RP159</t>
  </si>
  <si>
    <t>MARVIN CHAVARRÍA</t>
  </si>
  <si>
    <t>marvin.chavarria@roche.com</t>
  </si>
  <si>
    <t>RP160</t>
  </si>
  <si>
    <t>MAYTEE DE LA ROSA</t>
  </si>
  <si>
    <t>maytee.delarosa@roche.com</t>
  </si>
  <si>
    <t>CALL CENTER DISPATCHER DIABETES CARE</t>
  </si>
  <si>
    <t>RP161</t>
  </si>
  <si>
    <t>MEIVI MENDIETA</t>
  </si>
  <si>
    <t>meivi.mendieta@roche.com</t>
  </si>
  <si>
    <t>ADMINISTRATIVE ASSISTANT LOGISTICS</t>
  </si>
  <si>
    <t>RP162</t>
  </si>
  <si>
    <t>MELIDA MORA</t>
  </si>
  <si>
    <t>melida.mora@roche.com</t>
  </si>
  <si>
    <t>RP163</t>
  </si>
  <si>
    <t>MELISSA ARMIJO</t>
  </si>
  <si>
    <t>melissa.armijo@roche.com</t>
  </si>
  <si>
    <t>TENDER PROJECT MANAGER</t>
  </si>
  <si>
    <t>RP165</t>
  </si>
  <si>
    <t>MOISES AARON JIMENEZ</t>
  </si>
  <si>
    <t>moises.jimenez@roche.com</t>
  </si>
  <si>
    <t>RP166</t>
  </si>
  <si>
    <t>MOISES ANTONIO DELGADO</t>
  </si>
  <si>
    <t>moises.delgado@roche.com</t>
  </si>
  <si>
    <t>RMS/SEQ. MANAGER</t>
  </si>
  <si>
    <t>RP167</t>
  </si>
  <si>
    <t>MYRNA CASTRO</t>
  </si>
  <si>
    <t>myrna.castro@roche.com</t>
  </si>
  <si>
    <t>RP168</t>
  </si>
  <si>
    <t>NATALIA BENAVIDES</t>
  </si>
  <si>
    <t>natalia.benavides@roche.com</t>
  </si>
  <si>
    <t>RPD SALES &amp;APPLICATION REP. CR</t>
  </si>
  <si>
    <t>RP169</t>
  </si>
  <si>
    <t>NICLAS SCHER</t>
  </si>
  <si>
    <t>nic.scher@roche.com</t>
  </si>
  <si>
    <t>FINANCE &amp; SERVICE DIRECTOR -COMPLIANCE OFFICER</t>
  </si>
  <si>
    <t>RP170</t>
  </si>
  <si>
    <t>NIDIA OLIVA</t>
  </si>
  <si>
    <t>nidia.oliva@roche.com</t>
  </si>
  <si>
    <t>SALES &amp; APPLICATION REPRESENTATIVE RPD XELA</t>
  </si>
  <si>
    <t>RP171</t>
  </si>
  <si>
    <t>NOEMI GODINEZ</t>
  </si>
  <si>
    <t>noemi.godinez@roche.com</t>
  </si>
  <si>
    <t>QUALITY &amp;PROCESS EXCELLENCE MANAGER</t>
  </si>
  <si>
    <t>RP172</t>
  </si>
  <si>
    <t>NOLVERTO GOMEZ</t>
  </si>
  <si>
    <t>nolverto.gomez@contractors.roche.com</t>
  </si>
  <si>
    <t>WAREHOUSE ASSISTANT</t>
  </si>
  <si>
    <t>RP173</t>
  </si>
  <si>
    <t>NORA CORDON DE BOLAÑOS</t>
  </si>
  <si>
    <t>nora.cordon@contractors.roche.com</t>
  </si>
  <si>
    <t>SALES ASSISTANT GT</t>
  </si>
  <si>
    <t>RP174</t>
  </si>
  <si>
    <t>NORMA SANDINO</t>
  </si>
  <si>
    <t>norma.sandino.ns1@roche.com</t>
  </si>
  <si>
    <t>RP177</t>
  </si>
  <si>
    <t>OLMAN MAYORGA</t>
  </si>
  <si>
    <t>olman.mayorga@roche.com</t>
  </si>
  <si>
    <t>RP178</t>
  </si>
  <si>
    <t>ORIS FRANCO</t>
  </si>
  <si>
    <t>oris.franco@roche.com</t>
  </si>
  <si>
    <t>RP179</t>
  </si>
  <si>
    <t>OSCAR DANILO GARAY</t>
  </si>
  <si>
    <t>oscar.garay@roche.com</t>
  </si>
  <si>
    <t>RP180</t>
  </si>
  <si>
    <t>OSCAR LEONEL TINTI</t>
  </si>
  <si>
    <t>oscar.tinti@roche.com</t>
  </si>
  <si>
    <t>RP181</t>
  </si>
  <si>
    <t>OSCAR PINTO</t>
  </si>
  <si>
    <t>oscar.pinto@roche.com</t>
  </si>
  <si>
    <t>RP182</t>
  </si>
  <si>
    <t>OSCAR RENATO OCON</t>
  </si>
  <si>
    <t>oscar_renato.ocon@roche.com</t>
  </si>
  <si>
    <t>RP183</t>
  </si>
  <si>
    <t>PABLO ADAMES</t>
  </si>
  <si>
    <t>pablo.adames@roche.com</t>
  </si>
  <si>
    <t>REGIONAL BUSINESS MANAGER S_CARIBBEAN</t>
  </si>
  <si>
    <t>RP184</t>
  </si>
  <si>
    <t>PAOLA MORILLO</t>
  </si>
  <si>
    <t>paola.morillo@roche.com</t>
  </si>
  <si>
    <t>LEGAL, QUALITY &amp; REG. DIRECTOR</t>
  </si>
  <si>
    <t>RP185</t>
  </si>
  <si>
    <t>PAOLA RIESEN</t>
  </si>
  <si>
    <t>paola.riesen@roche.com</t>
  </si>
  <si>
    <t>RMD SALES &amp; APPLICATION REP.</t>
  </si>
  <si>
    <t>RP186</t>
  </si>
  <si>
    <t>PATRICIA BARNOYA</t>
  </si>
  <si>
    <t>(retest)</t>
  </si>
  <si>
    <t>claudia.barnoya@roche.com</t>
  </si>
  <si>
    <t>KAM POC NORTH RPD SALES</t>
  </si>
  <si>
    <t>Prod. Roche Guatemala S.A.</t>
  </si>
  <si>
    <t>RP187</t>
  </si>
  <si>
    <t>QUERUBE VELASQUEZ</t>
  </si>
  <si>
    <t>querube.velasquez@roche.com</t>
  </si>
  <si>
    <t>RP189</t>
  </si>
  <si>
    <t>RAFAEL DELGADO</t>
  </si>
  <si>
    <t>rafael.delgado@roche.com</t>
  </si>
  <si>
    <t>TECHNICAL SERVICE SUPPORT</t>
  </si>
  <si>
    <t>RP190</t>
  </si>
  <si>
    <t>RAFAEL GALVEZ</t>
  </si>
  <si>
    <t>rafael.galvez@roche.com</t>
  </si>
  <si>
    <t>RP188</t>
  </si>
  <si>
    <t>RAFAEL VANDERHORST</t>
  </si>
  <si>
    <t>rafael.vanderhorst@roche.com</t>
  </si>
  <si>
    <t>FIELD SERVICE REP. DO</t>
  </si>
  <si>
    <t>RP191</t>
  </si>
  <si>
    <t>RANDY BOWEN</t>
  </si>
  <si>
    <t>randy.bowen@roche.com</t>
  </si>
  <si>
    <t>CS PRODUCT MANAGER</t>
  </si>
  <si>
    <t>RP192</t>
  </si>
  <si>
    <t>RAQUEL PORRAS</t>
  </si>
  <si>
    <t>raquel.porras@roche.com</t>
  </si>
  <si>
    <t>ACCOUNT MANAGER</t>
  </si>
  <si>
    <t>Roche Servicios S.A.</t>
  </si>
  <si>
    <t>RP193</t>
  </si>
  <si>
    <t>RHINA MORALES</t>
  </si>
  <si>
    <t>rhina.morales@roche.com</t>
  </si>
  <si>
    <t>RPD SALES &amp;APPLICATION NI</t>
  </si>
  <si>
    <t>RP194</t>
  </si>
  <si>
    <t>RICARDO CARRERA</t>
  </si>
  <si>
    <t>ricardo.carrera@roche.com</t>
  </si>
  <si>
    <t>RP195</t>
  </si>
  <si>
    <t>RITELA GONZALEZ</t>
  </si>
  <si>
    <t>ritela.gonzalez@roche.com</t>
  </si>
  <si>
    <t>REGULATORY AFFAIRS COORDINATOR</t>
  </si>
  <si>
    <t>RP196</t>
  </si>
  <si>
    <t>ROBIN MORATAYA</t>
  </si>
  <si>
    <t>robin.morataya@roche.com</t>
  </si>
  <si>
    <t>WORKFLOW &amp; IT SPECIALIST RTD</t>
  </si>
  <si>
    <t>RP197</t>
  </si>
  <si>
    <t>RODIN DE LEÓN</t>
  </si>
  <si>
    <t>rodin.de_leon@roche.com</t>
  </si>
  <si>
    <t>RP198</t>
  </si>
  <si>
    <t>RODOLFO RODRIGUEZ</t>
  </si>
  <si>
    <t>rodolfo.rodriguez.rr1@roche.com</t>
  </si>
  <si>
    <t>RP199</t>
  </si>
  <si>
    <t>RODRIGO VERGARA</t>
  </si>
  <si>
    <t>rodrigo.vergara@roche.com</t>
  </si>
  <si>
    <t>RP200</t>
  </si>
  <si>
    <t>ROLANDO MONDUI</t>
  </si>
  <si>
    <t>rolando.mondui@roche.com</t>
  </si>
  <si>
    <t>RP046</t>
  </si>
  <si>
    <t>ROMEO CORDÓN</t>
  </si>
  <si>
    <t>romeo.cordon@roche.com</t>
  </si>
  <si>
    <t>RP201</t>
  </si>
  <si>
    <t>ROSA MARIA ZAMBRANO</t>
  </si>
  <si>
    <t>rosa.zambrano@roche.com</t>
  </si>
  <si>
    <t>RP202</t>
  </si>
  <si>
    <t>ROSA NUNEZ</t>
  </si>
  <si>
    <t>rosa.nunez@roche.com</t>
  </si>
  <si>
    <t>RPD SALES &amp;APPLICATION REP. DO</t>
  </si>
  <si>
    <t>RP203</t>
  </si>
  <si>
    <t>SANDRA JEANNETTE LORENZ</t>
  </si>
  <si>
    <t>jeannette.lorenz@roche.com</t>
  </si>
  <si>
    <t>GUATEMALA &amp;BILLING INVOICING ASSISTANT</t>
  </si>
  <si>
    <t>RP205</t>
  </si>
  <si>
    <t>SERGIO CABRERA</t>
  </si>
  <si>
    <t>sergio.cabrera@roche.com</t>
  </si>
  <si>
    <t>FISCAL ANALYST</t>
  </si>
  <si>
    <t>RP204</t>
  </si>
  <si>
    <t>SERGIO CANIZALEZ</t>
  </si>
  <si>
    <t>sergio.canizales@contractors.roche.com</t>
  </si>
  <si>
    <t>ASISTENTE DE BODEGA</t>
  </si>
  <si>
    <t>RP208</t>
  </si>
  <si>
    <t>TATIANA NIÑO</t>
  </si>
  <si>
    <t>tatiana.nino@roche.com</t>
  </si>
  <si>
    <t>QPCR/NAP SALES&amp;APPLICATION CR</t>
  </si>
  <si>
    <t>RP209</t>
  </si>
  <si>
    <t>TEJANNY ANDUJAR</t>
  </si>
  <si>
    <t>tejanny.andujar@roche.com</t>
  </si>
  <si>
    <t>SALES ASSISTANT DO</t>
  </si>
  <si>
    <t>RP210</t>
  </si>
  <si>
    <t>VELILYN AVILA</t>
  </si>
  <si>
    <t>velilyn.avila@contractors.roche.com</t>
  </si>
  <si>
    <t>ASISTENTE DE CONTABILIDAD</t>
  </si>
  <si>
    <t>RP212</t>
  </si>
  <si>
    <t>VLADIMIR SANCHEZ</t>
  </si>
  <si>
    <t>vladimir_adalberto.sanchez@roche.com</t>
  </si>
  <si>
    <t>RP213</t>
  </si>
  <si>
    <t>WILLIAMS TORRES</t>
  </si>
  <si>
    <t>williams.torres.wt1@roche.com</t>
  </si>
  <si>
    <t>LIS REPRESENTATIVE DO</t>
  </si>
  <si>
    <t>RP214</t>
  </si>
  <si>
    <t>XENIA DEL CARMEN SÁNCHEZ</t>
  </si>
  <si>
    <t>xenia.sanchez@roche.com</t>
  </si>
  <si>
    <t>ENCARGADA DE CENTRO DE ATENCIÓN</t>
  </si>
  <si>
    <t>RP215</t>
  </si>
  <si>
    <t>YADIRA OJO DE GUTIERREZ</t>
  </si>
  <si>
    <t>yadira.gutierrez@roche.com</t>
  </si>
  <si>
    <t>RP216</t>
  </si>
  <si>
    <t>YAMILE SANDOVAL</t>
  </si>
  <si>
    <t>yamile.sandoval@roche.com</t>
  </si>
  <si>
    <t>KAM POC CA SOUTH SALES</t>
  </si>
  <si>
    <t>RP217</t>
  </si>
  <si>
    <t>YAMILKA ARJONA</t>
  </si>
  <si>
    <t>yamilka.arjona@roche.com</t>
  </si>
  <si>
    <t>FINANCIAL ANALYST JR.</t>
  </si>
  <si>
    <t>RP218</t>
  </si>
  <si>
    <t>YENDRY SOLIS</t>
  </si>
  <si>
    <t>yendry.solis@roche.com</t>
  </si>
  <si>
    <t>RP219</t>
  </si>
  <si>
    <t>YESSICA CASTILLO</t>
  </si>
  <si>
    <t>yessica.castillo@roche.com</t>
  </si>
  <si>
    <t>GENERAL MANAGER</t>
  </si>
  <si>
    <t>ADMINISTRATIVE ASSISTANT GENERAL MANAGER</t>
  </si>
  <si>
    <t>RP220</t>
  </si>
  <si>
    <t>YIRA PORTILLO</t>
  </si>
  <si>
    <t>yira.portillo@roche.com</t>
  </si>
  <si>
    <t>SOUTHERN CLUSTER MANAGER</t>
  </si>
  <si>
    <t>RP221</t>
  </si>
  <si>
    <t>YULIA CESPEDES</t>
  </si>
  <si>
    <t>yulia.cespedes@roche.com</t>
  </si>
  <si>
    <t>RP002</t>
  </si>
  <si>
    <t>ZULEMA MONTERO</t>
  </si>
  <si>
    <t>zulema.montero@roche.com</t>
  </si>
  <si>
    <t>HR ANALYST</t>
  </si>
  <si>
    <t>RP017</t>
  </si>
  <si>
    <t>ANAND RUDY SEUNATH</t>
  </si>
  <si>
    <t>anand.seunath@roche.com</t>
  </si>
  <si>
    <t>RP018</t>
  </si>
  <si>
    <t>ANDREA HENRY</t>
  </si>
  <si>
    <t>andrea.henry@roche.com</t>
  </si>
  <si>
    <t>BUSINESS DEVELOPMENT E_CARIBBEAN MANAGER</t>
  </si>
  <si>
    <t>RP020</t>
  </si>
  <si>
    <t>ANGELA GAY</t>
  </si>
  <si>
    <t>angela.gay@roche.com</t>
  </si>
  <si>
    <t>Bryden PI</t>
  </si>
  <si>
    <t>RP023</t>
  </si>
  <si>
    <t>ARTHUR THOMAS THOMAS</t>
  </si>
  <si>
    <t>arthur.thomas@roche.com</t>
  </si>
  <si>
    <t>RP039</t>
  </si>
  <si>
    <t>CHERISE ROBINSON</t>
  </si>
  <si>
    <t>cherise.robinson@roche.com</t>
  </si>
  <si>
    <t>KAM POC E-CARIBBEAN</t>
  </si>
  <si>
    <t>RP042</t>
  </si>
  <si>
    <t>CLAUDIA RASHAI</t>
  </si>
  <si>
    <t>claudia.rashai@roche.com</t>
  </si>
  <si>
    <t>RP048</t>
  </si>
  <si>
    <t>DAMION BROWN</t>
  </si>
  <si>
    <t>damion.brown@roche.com</t>
  </si>
  <si>
    <t>RP055</t>
  </si>
  <si>
    <t>DINESH RAMKISSOON</t>
  </si>
  <si>
    <t>dinesh.ramkissoon@roche.com</t>
  </si>
  <si>
    <t>RP086</t>
  </si>
  <si>
    <t>HANIFF ROYAL</t>
  </si>
  <si>
    <t>haniff.royal@roche.com</t>
  </si>
  <si>
    <t>SALES &amp; APPLICATIONS REPRESENTATIVE</t>
  </si>
  <si>
    <t>RP088</t>
  </si>
  <si>
    <t>HENDERSON KELLMAN</t>
  </si>
  <si>
    <t>henderson.kellman@roche.com</t>
  </si>
  <si>
    <t>RP104</t>
  </si>
  <si>
    <t>JENNIFER LIVINGSTONE</t>
  </si>
  <si>
    <t>jennifer.livingstone@roche.com</t>
  </si>
  <si>
    <t>REGIONAL BUSISNESS MANAGER E_CARIBBEAN</t>
  </si>
  <si>
    <t>RP124</t>
  </si>
  <si>
    <t>JUDE JAIKARAN</t>
  </si>
  <si>
    <t>jude.jaikaran@roche.com</t>
  </si>
  <si>
    <t>RP133</t>
  </si>
  <si>
    <t>LARRY MOOTEERAM</t>
  </si>
  <si>
    <t>larry.mooteeram@roche.com</t>
  </si>
  <si>
    <t>DIABETES CARE HEAD</t>
  </si>
  <si>
    <t>RP148</t>
  </si>
  <si>
    <t>MARCUS ROBINSON</t>
  </si>
  <si>
    <t>marcus.robinson.mr1@roche.com</t>
  </si>
  <si>
    <t>BUSINESS MANAGER T&amp;T</t>
  </si>
  <si>
    <t>RP164</t>
  </si>
  <si>
    <t>MICHAEL RICHARDS</t>
  </si>
  <si>
    <t>michael.richards.mr1@roche.com</t>
  </si>
  <si>
    <t>FIELD SERVICE REPRESENTATIVE PANAMA</t>
  </si>
  <si>
    <t>RP176</t>
  </si>
  <si>
    <t>ODINI MILLER</t>
  </si>
  <si>
    <t>odini.miller@roche.com</t>
  </si>
  <si>
    <t>Lasco</t>
  </si>
  <si>
    <t>RP225</t>
  </si>
  <si>
    <t>PALANI KUMARESAN</t>
  </si>
  <si>
    <t>palani.kumaresan@roche.com</t>
  </si>
  <si>
    <t>GENERAL MANAGER CA&amp;C</t>
  </si>
  <si>
    <t>RP206</t>
  </si>
  <si>
    <t>SIMONE COELHO</t>
  </si>
  <si>
    <t>simone.coelho@roche.com</t>
  </si>
  <si>
    <t>SOUTHER CLUSTER MANAGER</t>
  </si>
  <si>
    <t>RP207</t>
  </si>
  <si>
    <t>TAMARA MAYERS</t>
  </si>
  <si>
    <t>tamara.mayers@roche.com</t>
  </si>
  <si>
    <t>BUSINESS COORD. BARBADOS</t>
  </si>
  <si>
    <t>RP211</t>
  </si>
  <si>
    <t>VINELL RICHARDS</t>
  </si>
  <si>
    <t>vinell.richards@roche.com</t>
  </si>
  <si>
    <t>BUSINESS COORD. JAMAICA</t>
  </si>
  <si>
    <t>FINANCE - FINANZAS</t>
  </si>
  <si>
    <t>FINANCE - NO INCLUIR</t>
  </si>
  <si>
    <t>FINANCE - BUSINESS INTELLIGENCE</t>
  </si>
  <si>
    <t>FINANCE - LOGISTICA</t>
  </si>
  <si>
    <t>Guatemala</t>
  </si>
  <si>
    <t>FINANCE SERVICES</t>
  </si>
  <si>
    <t>Business Intelligence</t>
  </si>
  <si>
    <t>NO APARECE EN LA BASE EVALUAR</t>
  </si>
  <si>
    <t>NO APARECE EN LA BASE ROCHE</t>
  </si>
  <si>
    <t>JORGE LIZANDRO REYES QUINONEZ</t>
  </si>
  <si>
    <t>PROGRAMMER</t>
  </si>
  <si>
    <t>No incluir</t>
  </si>
  <si>
    <t>LEONEL ENRIQUE FERNANDEZ PINEDA</t>
  </si>
  <si>
    <t>MARCO VINICIO TORRES FIGUEROA</t>
  </si>
  <si>
    <t>Finanzas</t>
  </si>
  <si>
    <t>TIPO</t>
  </si>
  <si>
    <t>NO. IDENTIFICACION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</si>
  <si>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</si>
  <si>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</si>
  <si>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</si>
  <si>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</si>
  <si>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</si>
  <si>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</si>
  <si>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</si>
  <si>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</si>
  <si>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</si>
  <si>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PERSONALIZADO 2</t>
  </si>
  <si>
    <t>PERSONALIZADO 3</t>
  </si>
  <si>
    <t>COLABORADOR</t>
  </si>
  <si>
    <t xml:space="preserve">KAREM </t>
  </si>
  <si>
    <t>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</si>
</sst>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33" borderId="0" xfId="0" applyFill="1" applyAlignment="1">
      <alignment horizontal="center" wrapText="1"/>
    </xf>
    <xf numFmtId="0" fontId="0" fillId="33" borderId="0" xfId="0" applyFill="1"/>
    <xf numFmtId="0" fontId="16" fillId="0" borderId="0" xfId="0" applyFont="1"/>
    <xf numFmtId="0" fontId="18" fillId="0" borderId="0" xfId="42" applyFont="1" applyFill="1" applyAlignment="1">
      <alignment horizontal="center"/>
    </xf>
    <xf numFmtId="0" fontId="18" fillId="0" borderId="0" xfId="42" applyFont="1" applyFill="1"/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9" fillId="34" borderId="10" xfId="0" applyFont="1" applyFill="1" applyBorder="1" applyAlignment="1">
      <alignment horizontal="center"/>
    </xf>
    <xf numFmtId="0" fontId="19" fillId="34" borderId="0" xfId="0" applyFont="1" applyFill="1" applyAlignment="1">
      <alignment horizontal="center"/>
    </xf>
    <xf numFmtId="0" fontId="22" fillId="0" borderId="10" xfId="0" applyFont="1" applyBorder="1"/>
    <xf numFmtId="0" fontId="22" fillId="0" borderId="0" xfId="0" applyFont="1"/>
    <xf numFmtId="0" fontId="22" fillId="0" borderId="10" xfId="0" applyFont="1" applyBorder="1" applyAlignment="1">
      <alignment horizontal="left" wrapText="1"/>
    </xf>
    <xf numFmtId="0" fontId="22" fillId="33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2" fillId="0" borderId="10" xfId="0" applyFont="1" applyFill="1" applyBorder="1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lanzamiento%20espa&#241;ol%20Roche%20clima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B2" t="str">
            <v>RP004</v>
          </cell>
          <cell r="C2" t="str">
            <v>ADRIANA</v>
          </cell>
          <cell r="D2" t="str">
            <v xml:space="preserve">BERROA </v>
          </cell>
          <cell r="E2" t="str">
            <v xml:space="preserve">adriana.berroa@roche.com </v>
          </cell>
          <cell r="F2" t="str">
            <v>Panamá</v>
          </cell>
          <cell r="G2" t="str">
            <v>LEGAL, QUALITY &amp; REGULATORY</v>
          </cell>
          <cell r="H2" t="str">
            <v>CONTRACT COORDINATOR</v>
          </cell>
          <cell r="I2" t="str">
            <v>Coordinator</v>
          </cell>
          <cell r="K2" t="str">
            <v>Headcount</v>
          </cell>
          <cell r="L2" t="str">
            <v>Diagnóstica</v>
          </cell>
          <cell r="M2" t="str">
            <v>Prod. Roche Panama S.A</v>
          </cell>
        </row>
        <row r="3">
          <cell r="B3" t="str">
            <v>RP005</v>
          </cell>
          <cell r="C3" t="str">
            <v xml:space="preserve">ADRIANA </v>
          </cell>
          <cell r="D3" t="str">
            <v xml:space="preserve">SALAZAR </v>
          </cell>
          <cell r="E3" t="str">
            <v xml:space="preserve">adriana.salazar@roche.com </v>
          </cell>
          <cell r="F3" t="str">
            <v>Costa Rica</v>
          </cell>
          <cell r="G3" t="str">
            <v>MARKETING</v>
          </cell>
          <cell r="H3" t="str">
            <v>RMD MANAGER</v>
          </cell>
          <cell r="I3" t="str">
            <v>Manager</v>
          </cell>
          <cell r="K3" t="str">
            <v>Headcount</v>
          </cell>
          <cell r="L3" t="str">
            <v>Diagnóstica</v>
          </cell>
          <cell r="M3" t="str">
            <v>Roche Servicios S.A</v>
          </cell>
        </row>
        <row r="4">
          <cell r="B4" t="str">
            <v>RP006</v>
          </cell>
          <cell r="C4" t="str">
            <v>ALEJANDRA</v>
          </cell>
          <cell r="D4" t="str">
            <v xml:space="preserve">ORTEGA </v>
          </cell>
          <cell r="E4" t="str">
            <v>alejandra.ortega.ao1@roche.com</v>
          </cell>
          <cell r="F4" t="str">
            <v>Panamá</v>
          </cell>
          <cell r="G4" t="str">
            <v>DIABETES</v>
          </cell>
          <cell r="H4" t="str">
            <v>COORDINADORA DE MERCADEO</v>
          </cell>
          <cell r="I4" t="str">
            <v>Coordinator</v>
          </cell>
          <cell r="K4" t="str">
            <v>Headcount</v>
          </cell>
          <cell r="L4" t="str">
            <v>Diabetes</v>
          </cell>
          <cell r="M4" t="str">
            <v>Prod. Roche Panama S.A</v>
          </cell>
        </row>
        <row r="5">
          <cell r="B5" t="str">
            <v>RP007</v>
          </cell>
          <cell r="C5" t="str">
            <v xml:space="preserve">ALESSANDRA </v>
          </cell>
          <cell r="D5" t="str">
            <v>CONTRERAS</v>
          </cell>
          <cell r="E5" t="str">
            <v xml:space="preserve">alessandra.contreras@roche.com </v>
          </cell>
          <cell r="F5" t="str">
            <v xml:space="preserve">Panamá </v>
          </cell>
          <cell r="G5" t="str">
            <v>CUSTOMER SUPPORT</v>
          </cell>
          <cell r="H5" t="str">
            <v>ADMINISTRATIVE ASSISTANT PROFESSIONAL SERVICE</v>
          </cell>
          <cell r="I5" t="str">
            <v>Assistant</v>
          </cell>
          <cell r="K5" t="str">
            <v xml:space="preserve">Outsourced </v>
          </cell>
          <cell r="L5" t="str">
            <v>Diagnóstica</v>
          </cell>
          <cell r="M5" t="str">
            <v>People's Outsourcing</v>
          </cell>
        </row>
        <row r="6">
          <cell r="B6" t="str">
            <v>RP008</v>
          </cell>
          <cell r="C6" t="str">
            <v xml:space="preserve">ALIX </v>
          </cell>
          <cell r="D6" t="str">
            <v>ALIX SINGH</v>
          </cell>
          <cell r="E6" t="str">
            <v xml:space="preserve">alix.singh@roche.com </v>
          </cell>
          <cell r="F6" t="str">
            <v>Panamá</v>
          </cell>
          <cell r="G6" t="str">
            <v>MARKETING</v>
          </cell>
          <cell r="H6" t="str">
            <v>IT/WF PRODUCT MANAGER</v>
          </cell>
          <cell r="I6" t="str">
            <v>Manager</v>
          </cell>
          <cell r="K6" t="str">
            <v>Headcount</v>
          </cell>
          <cell r="L6" t="str">
            <v>Diagnóstica</v>
          </cell>
          <cell r="M6" t="str">
            <v>Prod. Roche Panama S.A</v>
          </cell>
        </row>
        <row r="7">
          <cell r="B7" t="str">
            <v>RP009</v>
          </cell>
          <cell r="C7" t="str">
            <v xml:space="preserve">ALVARO </v>
          </cell>
          <cell r="D7" t="str">
            <v>ESQUIVEL</v>
          </cell>
          <cell r="E7" t="str">
            <v>alvaro.esquivel@roche.com</v>
          </cell>
          <cell r="F7" t="str">
            <v>Costa Rica</v>
          </cell>
          <cell r="G7" t="str">
            <v>CUSTOMER SUPPORT</v>
          </cell>
          <cell r="H7" t="str">
            <v>LIS REPRESENTATIVE</v>
          </cell>
          <cell r="I7" t="str">
            <v>Representative</v>
          </cell>
          <cell r="K7" t="str">
            <v>Headcount</v>
          </cell>
          <cell r="L7" t="str">
            <v>Diagnóstica</v>
          </cell>
          <cell r="M7" t="str">
            <v>Roche Servicios S.A</v>
          </cell>
        </row>
        <row r="8">
          <cell r="B8" t="str">
            <v>RP010</v>
          </cell>
          <cell r="C8" t="str">
            <v xml:space="preserve">ALVARO </v>
          </cell>
          <cell r="D8" t="str">
            <v>RAMOS</v>
          </cell>
          <cell r="E8" t="str">
            <v>alvaro_antonio.ramos_viquez@roche.com</v>
          </cell>
          <cell r="F8" t="str">
            <v>Costa Rica</v>
          </cell>
          <cell r="G8" t="str">
            <v>COMMERCIAL</v>
          </cell>
          <cell r="H8" t="str">
            <v>FIELD SERVICE REPRESENTATIVE COSTA RICA</v>
          </cell>
          <cell r="I8" t="str">
            <v>Representative</v>
          </cell>
          <cell r="K8" t="str">
            <v>Headcount</v>
          </cell>
          <cell r="L8" t="str">
            <v>Diagnóstica</v>
          </cell>
          <cell r="M8" t="str">
            <v>Roche Servicios S.A</v>
          </cell>
        </row>
        <row r="9">
          <cell r="B9" t="str">
            <v>RP014</v>
          </cell>
          <cell r="C9" t="str">
            <v xml:space="preserve">ANA </v>
          </cell>
          <cell r="D9" t="str">
            <v xml:space="preserve">RAMIREZ </v>
          </cell>
          <cell r="E9" t="str">
            <v>ana.ramirez.ar1@roche.com</v>
          </cell>
          <cell r="F9" t="str">
            <v>El Salvador</v>
          </cell>
          <cell r="G9" t="str">
            <v>COMMERCIAL</v>
          </cell>
          <cell r="H9" t="str">
            <v>RTD SALES&amp;APPLICATION SV &amp; GT</v>
          </cell>
          <cell r="I9" t="str">
            <v>Representative</v>
          </cell>
          <cell r="K9" t="str">
            <v>Headcount</v>
          </cell>
          <cell r="L9" t="str">
            <v>Diagnóstica</v>
          </cell>
          <cell r="M9" t="str">
            <v>Prod. Roche El Salv. S.A</v>
          </cell>
        </row>
        <row r="10">
          <cell r="B10" t="str">
            <v>RP011</v>
          </cell>
          <cell r="C10" t="str">
            <v xml:space="preserve">ANA CAROLINA </v>
          </cell>
          <cell r="D10" t="str">
            <v>PINZÓN</v>
          </cell>
          <cell r="E10" t="str">
            <v>ana.pinzon@roche.com</v>
          </cell>
          <cell r="F10" t="str">
            <v xml:space="preserve">Panamá </v>
          </cell>
          <cell r="G10" t="str">
            <v>COMMERCIAL</v>
          </cell>
          <cell r="H10" t="str">
            <v>COMMERCIAL ASSISTANT</v>
          </cell>
          <cell r="I10" t="str">
            <v>Assistant</v>
          </cell>
          <cell r="K10" t="str">
            <v xml:space="preserve">Outsourced </v>
          </cell>
          <cell r="L10" t="str">
            <v>Diagnóstica</v>
          </cell>
          <cell r="M10" t="str">
            <v>Stratego Consulting</v>
          </cell>
        </row>
        <row r="11">
          <cell r="B11" t="str">
            <v>RP012</v>
          </cell>
          <cell r="C11" t="str">
            <v xml:space="preserve">ANA LIZTKA </v>
          </cell>
          <cell r="D11" t="str">
            <v xml:space="preserve">VALDES </v>
          </cell>
          <cell r="E11" t="str">
            <v>ana.valdes.av1@roche.com</v>
          </cell>
          <cell r="F11" t="str">
            <v xml:space="preserve">Panamá </v>
          </cell>
          <cell r="G11" t="str">
            <v>LEGAL, QUALITY &amp; REGULATORY</v>
          </cell>
          <cell r="H11" t="str">
            <v>LEGAL QUALITY &amp; REG. AFFAIRS ASSISTANT</v>
          </cell>
          <cell r="I11" t="str">
            <v>Assistant</v>
          </cell>
          <cell r="K11" t="str">
            <v xml:space="preserve">Outsourced </v>
          </cell>
          <cell r="L11" t="str">
            <v>Diagnóstica</v>
          </cell>
          <cell r="M11" t="str">
            <v>Stratego Consulting</v>
          </cell>
        </row>
        <row r="12">
          <cell r="B12" t="str">
            <v>RP013</v>
          </cell>
          <cell r="C12" t="str">
            <v xml:space="preserve">ANA MYRIAM </v>
          </cell>
          <cell r="D12" t="str">
            <v xml:space="preserve">VARGAS </v>
          </cell>
          <cell r="E12" t="str">
            <v>miriam.vargas@roche.com</v>
          </cell>
          <cell r="F12" t="str">
            <v>Guatemala</v>
          </cell>
          <cell r="G12" t="str">
            <v>COMMERCIAL</v>
          </cell>
          <cell r="H12" t="str">
            <v>RPD SALES &amp;APPLICATION REP.</v>
          </cell>
          <cell r="I12" t="str">
            <v>Representative</v>
          </cell>
          <cell r="K12" t="str">
            <v>Headcount</v>
          </cell>
          <cell r="L12" t="str">
            <v>Diagnóstica</v>
          </cell>
          <cell r="M12" t="str">
            <v>Prod. Roche Guatemala S.A</v>
          </cell>
        </row>
        <row r="13">
          <cell r="B13" t="str">
            <v>RP015</v>
          </cell>
          <cell r="C13" t="str">
            <v xml:space="preserve">ANA VICTORIA </v>
          </cell>
          <cell r="D13" t="str">
            <v>FANJUL</v>
          </cell>
          <cell r="E13" t="str">
            <v>victoria.fanjul@roche.com</v>
          </cell>
          <cell r="F13" t="str">
            <v>Cuba</v>
          </cell>
          <cell r="G13" t="str">
            <v>MARKETING</v>
          </cell>
          <cell r="H13" t="str">
            <v>SPEC. DIA &amp; APP. SCIENCES AREA MG CUBA</v>
          </cell>
          <cell r="I13" t="str">
            <v>Manager</v>
          </cell>
          <cell r="K13" t="str">
            <v xml:space="preserve">Outsourced </v>
          </cell>
          <cell r="L13" t="str">
            <v>Diagnóstica</v>
          </cell>
          <cell r="M13" t="str">
            <v>Acorec</v>
          </cell>
        </row>
        <row r="14">
          <cell r="B14" t="str">
            <v>RP016</v>
          </cell>
          <cell r="C14" t="str">
            <v xml:space="preserve">ANABEL </v>
          </cell>
          <cell r="D14" t="str">
            <v>TAPANES</v>
          </cell>
          <cell r="E14" t="str">
            <v>anabel.tapanes@roche.com</v>
          </cell>
          <cell r="F14" t="str">
            <v>Cuba</v>
          </cell>
          <cell r="G14" t="str">
            <v>DIABETES</v>
          </cell>
          <cell r="H14" t="str">
            <v>KEY ACCOUNT MANAGER CUBA</v>
          </cell>
          <cell r="I14" t="str">
            <v>Manager</v>
          </cell>
          <cell r="K14" t="str">
            <v xml:space="preserve">Outsourced </v>
          </cell>
          <cell r="L14" t="str">
            <v>Diabetes</v>
          </cell>
          <cell r="M14" t="str">
            <v>Acorec</v>
          </cell>
        </row>
        <row r="15">
          <cell r="B15" t="str">
            <v>RP019</v>
          </cell>
          <cell r="C15" t="str">
            <v xml:space="preserve">ANGEL </v>
          </cell>
          <cell r="D15" t="str">
            <v xml:space="preserve">GUERRA </v>
          </cell>
          <cell r="E15" t="str">
            <v>angel.guerra@roche.com</v>
          </cell>
          <cell r="F15" t="str">
            <v>Guatemala</v>
          </cell>
          <cell r="G15" t="str">
            <v>MARKETING</v>
          </cell>
          <cell r="H15" t="str">
            <v>RTD MANAGER</v>
          </cell>
          <cell r="I15" t="str">
            <v>Manager</v>
          </cell>
          <cell r="K15" t="str">
            <v>Headcount</v>
          </cell>
          <cell r="L15" t="str">
            <v>Diagnóstica</v>
          </cell>
          <cell r="M15" t="str">
            <v>Prod. Roche Guatemala S.A</v>
          </cell>
        </row>
        <row r="16">
          <cell r="B16" t="str">
            <v>RP021</v>
          </cell>
          <cell r="C16" t="str">
            <v xml:space="preserve">ARIS </v>
          </cell>
          <cell r="D16" t="str">
            <v xml:space="preserve">ARJONA </v>
          </cell>
          <cell r="E16" t="str">
            <v>aris.arjona@roche.com</v>
          </cell>
          <cell r="F16" t="str">
            <v>Panamá</v>
          </cell>
          <cell r="G16" t="str">
            <v>FINANCE</v>
          </cell>
          <cell r="H16" t="str">
            <v>CONTROLLER</v>
          </cell>
          <cell r="I16" t="str">
            <v>Controller</v>
          </cell>
          <cell r="K16" t="str">
            <v>Headcount</v>
          </cell>
          <cell r="L16" t="str">
            <v>Diagnóstica</v>
          </cell>
          <cell r="M16" t="str">
            <v>Prod. Roche Interame. S.A</v>
          </cell>
        </row>
        <row r="17">
          <cell r="B17" t="str">
            <v>RP022</v>
          </cell>
          <cell r="C17" t="str">
            <v xml:space="preserve">ARLEIDES </v>
          </cell>
          <cell r="D17" t="str">
            <v>CHANIS</v>
          </cell>
          <cell r="E17" t="str">
            <v>arleides.chanis@roche.com</v>
          </cell>
          <cell r="F17" t="str">
            <v>Panamá</v>
          </cell>
          <cell r="G17" t="str">
            <v>FINANCE</v>
          </cell>
          <cell r="H17" t="str">
            <v>PROCUREMENT &amp; FACILITIES MANAGER</v>
          </cell>
          <cell r="I17" t="str">
            <v>Manager</v>
          </cell>
          <cell r="K17" t="str">
            <v>Headcount</v>
          </cell>
          <cell r="L17" t="str">
            <v>Diagnóstica</v>
          </cell>
          <cell r="M17" t="str">
            <v>Prod. Roche Panama S.A</v>
          </cell>
        </row>
        <row r="18">
          <cell r="B18" t="str">
            <v>RP024</v>
          </cell>
          <cell r="C18" t="str">
            <v xml:space="preserve">AYSHA </v>
          </cell>
          <cell r="D18" t="str">
            <v>ALI BHAI</v>
          </cell>
          <cell r="E18" t="str">
            <v>aysha.ali_bhai@roche.com</v>
          </cell>
          <cell r="F18" t="str">
            <v>Panamá</v>
          </cell>
          <cell r="G18" t="str">
            <v>FINANCE</v>
          </cell>
          <cell r="H18" t="str">
            <v>FINANCIAL ANALYST</v>
          </cell>
          <cell r="I18" t="str">
            <v>Analyst</v>
          </cell>
          <cell r="K18" t="str">
            <v>Headcount</v>
          </cell>
          <cell r="L18" t="str">
            <v>Diagnóstica</v>
          </cell>
          <cell r="M18" t="str">
            <v>Prod. Roche Panama S.A</v>
          </cell>
        </row>
        <row r="19">
          <cell r="B19" t="str">
            <v>RP027</v>
          </cell>
          <cell r="C19" t="str">
            <v>BEATRIZ</v>
          </cell>
          <cell r="D19" t="str">
            <v>SOCORRO</v>
          </cell>
          <cell r="E19" t="str">
            <v>beatriz.socorro@roche.com</v>
          </cell>
          <cell r="F19" t="str">
            <v>Panamá</v>
          </cell>
          <cell r="G19" t="str">
            <v>FINANCE</v>
          </cell>
          <cell r="H19" t="str">
            <v>BUSINESS INTELLIGENCE ANALYST</v>
          </cell>
          <cell r="I19" t="str">
            <v>Analyst</v>
          </cell>
          <cell r="K19" t="str">
            <v>Headcount</v>
          </cell>
          <cell r="L19" t="str">
            <v>Diagnóstica</v>
          </cell>
          <cell r="M19" t="str">
            <v>Prod. Roche Interame. S.A</v>
          </cell>
        </row>
        <row r="20">
          <cell r="B20" t="str">
            <v>RP026</v>
          </cell>
          <cell r="C20" t="str">
            <v xml:space="preserve">BEATRIZ </v>
          </cell>
          <cell r="D20" t="str">
            <v>RODRIGUEZ</v>
          </cell>
          <cell r="E20" t="str">
            <v>beatriz.rodriguez@roche.com</v>
          </cell>
          <cell r="F20" t="str">
            <v>Cuba</v>
          </cell>
          <cell r="G20" t="str">
            <v>COMMERCIAL</v>
          </cell>
          <cell r="H20" t="str">
            <v>SALES AND APPLICATIONS REPRESENTATIVE</v>
          </cell>
          <cell r="I20" t="str">
            <v>Representative</v>
          </cell>
          <cell r="K20" t="str">
            <v xml:space="preserve">Outsourced </v>
          </cell>
          <cell r="L20" t="str">
            <v>Diagnóstica</v>
          </cell>
          <cell r="M20" t="str">
            <v>Acorec</v>
          </cell>
        </row>
        <row r="21">
          <cell r="B21" t="str">
            <v>RP025</v>
          </cell>
          <cell r="C21" t="str">
            <v xml:space="preserve">BEATRIZ MARISOL </v>
          </cell>
          <cell r="D21" t="str">
            <v>QUIROZ</v>
          </cell>
          <cell r="E21" t="str">
            <v>marisol.quiroz@roche.com</v>
          </cell>
          <cell r="F21" t="str">
            <v>Guatemala</v>
          </cell>
          <cell r="G21" t="str">
            <v>COMMERCIAL</v>
          </cell>
          <cell r="H21" t="str">
            <v xml:space="preserve">SALES &amp; APPLICATIONS REPRESENTATIVE RMD </v>
          </cell>
          <cell r="I21" t="str">
            <v>Representative</v>
          </cell>
          <cell r="K21" t="str">
            <v>Headcount</v>
          </cell>
          <cell r="L21" t="str">
            <v>Diagnóstica</v>
          </cell>
          <cell r="M21" t="str">
            <v>Prod. Roche Guatemala S.A</v>
          </cell>
        </row>
        <row r="22">
          <cell r="B22" t="str">
            <v>RP028</v>
          </cell>
          <cell r="C22" t="str">
            <v xml:space="preserve">BILLY </v>
          </cell>
          <cell r="D22" t="str">
            <v>BELTRE</v>
          </cell>
          <cell r="E22" t="str">
            <v>billy.beltre@roche.com</v>
          </cell>
          <cell r="F22" t="str">
            <v>Dominicana</v>
          </cell>
          <cell r="G22" t="str">
            <v>CUSTOMER SUPPORT</v>
          </cell>
          <cell r="H22" t="str">
            <v>FIELD SERVICES REP. DO</v>
          </cell>
          <cell r="I22" t="str">
            <v>Representative</v>
          </cell>
          <cell r="K22" t="str">
            <v>Headcount</v>
          </cell>
          <cell r="L22" t="str">
            <v>Diagnóstica</v>
          </cell>
          <cell r="M22" t="str">
            <v>Prod. Roche Dominic. S.A</v>
          </cell>
        </row>
        <row r="23">
          <cell r="B23" t="str">
            <v>RP029</v>
          </cell>
          <cell r="C23" t="str">
            <v>BRAIAN</v>
          </cell>
          <cell r="D23" t="str">
            <v>RUEDA</v>
          </cell>
          <cell r="E23" t="str">
            <v>braian.rueda@roche.com</v>
          </cell>
          <cell r="F23" t="str">
            <v>Dominicana</v>
          </cell>
          <cell r="G23" t="str">
            <v>CUSTOMER SUPPORT</v>
          </cell>
          <cell r="H23" t="str">
            <v>FIELD SERVICE REPRESENTATIVE</v>
          </cell>
          <cell r="I23" t="str">
            <v>Representative</v>
          </cell>
          <cell r="K23" t="str">
            <v xml:space="preserve">Outsourced </v>
          </cell>
          <cell r="L23" t="str">
            <v>Diagnóstica</v>
          </cell>
          <cell r="M23" t="str">
            <v>OARN</v>
          </cell>
        </row>
        <row r="24">
          <cell r="B24" t="str">
            <v>RP030</v>
          </cell>
          <cell r="C24" t="str">
            <v xml:space="preserve">BYRON </v>
          </cell>
          <cell r="D24" t="str">
            <v>ORTIZ</v>
          </cell>
          <cell r="E24" t="str">
            <v>byron.ortiz@roche.com</v>
          </cell>
          <cell r="F24" t="str">
            <v>Panamá</v>
          </cell>
          <cell r="G24" t="str">
            <v>COMMERCIAL</v>
          </cell>
          <cell r="H24" t="str">
            <v>COMMERCIAL DIRECTOR</v>
          </cell>
          <cell r="I24" t="str">
            <v xml:space="preserve">Director </v>
          </cell>
          <cell r="K24" t="str">
            <v>Headcount</v>
          </cell>
          <cell r="L24" t="str">
            <v>Diagnóstica</v>
          </cell>
          <cell r="M24" t="str">
            <v>Prod. Roche Interame. S.A</v>
          </cell>
        </row>
        <row r="25">
          <cell r="B25" t="str">
            <v>RP031</v>
          </cell>
          <cell r="C25" t="str">
            <v>CARLOS</v>
          </cell>
          <cell r="D25" t="str">
            <v>YANEZ</v>
          </cell>
          <cell r="E25" t="str">
            <v>carlos.yanez@roche.com</v>
          </cell>
          <cell r="F25" t="str">
            <v>Panamá</v>
          </cell>
          <cell r="G25" t="str">
            <v>FINANCE</v>
          </cell>
          <cell r="H25" t="str">
            <v>CONTROLLING ANALYST</v>
          </cell>
          <cell r="I25" t="str">
            <v>Analyst</v>
          </cell>
          <cell r="K25" t="str">
            <v>Headcount</v>
          </cell>
          <cell r="L25" t="str">
            <v>Diagnóstica</v>
          </cell>
          <cell r="M25" t="str">
            <v>Prod. Roche Interame. S.A</v>
          </cell>
        </row>
        <row r="26">
          <cell r="B26" t="str">
            <v>RP032</v>
          </cell>
          <cell r="C26" t="str">
            <v xml:space="preserve">CARLOS </v>
          </cell>
          <cell r="D26" t="str">
            <v>CUARTAS</v>
          </cell>
          <cell r="E26" t="str">
            <v>carlos.cuartas@roche.com</v>
          </cell>
          <cell r="F26" t="str">
            <v>Panamá</v>
          </cell>
          <cell r="G26" t="str">
            <v>LATAM</v>
          </cell>
          <cell r="H26" t="str">
            <v>SUPPORT ENGINEER IT SOLUTIONS LATAM</v>
          </cell>
          <cell r="I26" t="str">
            <v>Support Engineer</v>
          </cell>
          <cell r="K26" t="str">
            <v>Headcount</v>
          </cell>
          <cell r="L26" t="str">
            <v>LATAM</v>
          </cell>
          <cell r="M26" t="str">
            <v>Prod. Roche Interame. S.A</v>
          </cell>
        </row>
        <row r="27">
          <cell r="B27" t="str">
            <v>RP033</v>
          </cell>
          <cell r="C27" t="str">
            <v xml:space="preserve">CARLOS </v>
          </cell>
          <cell r="D27" t="str">
            <v>CHAVEZ</v>
          </cell>
          <cell r="E27" t="str">
            <v>carlos.chavez@roche.com</v>
          </cell>
          <cell r="F27" t="str">
            <v>Panamá</v>
          </cell>
          <cell r="G27" t="str">
            <v>LATAM</v>
          </cell>
          <cell r="H27" t="str">
            <v>SUPPORT &amp; TRAINING EXECUTION TEAM LEADER</v>
          </cell>
          <cell r="I27" t="str">
            <v>Team Leader</v>
          </cell>
          <cell r="K27" t="str">
            <v>Headcount</v>
          </cell>
          <cell r="L27" t="str">
            <v>LATAM</v>
          </cell>
          <cell r="M27" t="str">
            <v>Prod. Roche Interame. S.A</v>
          </cell>
        </row>
        <row r="28">
          <cell r="B28" t="str">
            <v>RP034</v>
          </cell>
          <cell r="C28" t="str">
            <v xml:space="preserve">CARLOS </v>
          </cell>
          <cell r="D28" t="str">
            <v>DE LEÓN</v>
          </cell>
          <cell r="E28" t="str">
            <v>carlos.de_leon@roche.com</v>
          </cell>
          <cell r="F28" t="str">
            <v xml:space="preserve">Panamá </v>
          </cell>
          <cell r="G28" t="str">
            <v>FINANCE</v>
          </cell>
          <cell r="H28" t="str">
            <v>REGIONAL BUSINESS SUPPORT ANALYST</v>
          </cell>
          <cell r="I28" t="str">
            <v>Analyst</v>
          </cell>
          <cell r="K28" t="str">
            <v>Headcount</v>
          </cell>
          <cell r="L28" t="str">
            <v>Diagnóstica</v>
          </cell>
          <cell r="M28" t="str">
            <v>Prod. Roche Panama S.A</v>
          </cell>
        </row>
        <row r="29">
          <cell r="B29" t="str">
            <v>RP036</v>
          </cell>
          <cell r="C29" t="str">
            <v xml:space="preserve">CARMEN </v>
          </cell>
          <cell r="D29" t="str">
            <v>MARENGO</v>
          </cell>
          <cell r="E29" t="str">
            <v>carmen.marengo@roche.com</v>
          </cell>
          <cell r="F29" t="str">
            <v>Panamá</v>
          </cell>
          <cell r="G29" t="str">
            <v>DIABETES</v>
          </cell>
          <cell r="H29" t="str">
            <v>SALES AND APPLICATIONS REPRESENTATIVE</v>
          </cell>
          <cell r="I29" t="str">
            <v>Representative</v>
          </cell>
          <cell r="K29" t="str">
            <v xml:space="preserve">Outsourced </v>
          </cell>
          <cell r="L29" t="str">
            <v>Diabetes</v>
          </cell>
          <cell r="M29" t="str">
            <v>Cia. Astor</v>
          </cell>
        </row>
        <row r="30">
          <cell r="B30" t="str">
            <v>RP035</v>
          </cell>
          <cell r="C30" t="str">
            <v xml:space="preserve">CARMEN EMILIA </v>
          </cell>
          <cell r="D30" t="str">
            <v>MARTÍNEZ</v>
          </cell>
          <cell r="E30" t="str">
            <v>carmen.martinez.cm2@roche.com</v>
          </cell>
          <cell r="F30" t="str">
            <v>Guatemala</v>
          </cell>
          <cell r="G30" t="str">
            <v>FINANCE</v>
          </cell>
          <cell r="H30" t="str">
            <v>REGIONAL LOGISTICS ASSISTANT</v>
          </cell>
          <cell r="I30" t="str">
            <v>Assistant</v>
          </cell>
          <cell r="K30" t="str">
            <v>Headcount</v>
          </cell>
          <cell r="L30" t="str">
            <v>Diagnóstica</v>
          </cell>
          <cell r="M30" t="str">
            <v>Prod. Roche Guatemala S.A</v>
          </cell>
        </row>
        <row r="31">
          <cell r="B31" t="str">
            <v>RP037</v>
          </cell>
          <cell r="C31" t="str">
            <v xml:space="preserve">CARMEN MARIA </v>
          </cell>
          <cell r="D31" t="str">
            <v>CRUZ</v>
          </cell>
          <cell r="E31" t="str">
            <v>carmen_maria.cruz@roche.com</v>
          </cell>
          <cell r="F31" t="str">
            <v>Nicaragua</v>
          </cell>
          <cell r="G31" t="str">
            <v>CUSTOMER SUPPORT</v>
          </cell>
          <cell r="H31" t="str">
            <v>REGIONAL APPLICATION SPECIALIST</v>
          </cell>
          <cell r="I31" t="str">
            <v>Specialist</v>
          </cell>
          <cell r="K31" t="str">
            <v>Headcount</v>
          </cell>
          <cell r="L31" t="str">
            <v>Diagnóstica</v>
          </cell>
          <cell r="M31" t="str">
            <v>Prod. Roche Nicaragua S.A</v>
          </cell>
        </row>
        <row r="32">
          <cell r="B32" t="str">
            <v>RP038</v>
          </cell>
          <cell r="C32" t="str">
            <v xml:space="preserve">CARMEN MARISOL </v>
          </cell>
          <cell r="D32" t="str">
            <v>CID</v>
          </cell>
          <cell r="E32" t="str">
            <v>carmen.cid@roche.com</v>
          </cell>
          <cell r="F32" t="str">
            <v>Dominicana</v>
          </cell>
          <cell r="G32" t="str">
            <v>DIABETES</v>
          </cell>
          <cell r="H32" t="str">
            <v>KEY ACCOUNT MANAGER</v>
          </cell>
          <cell r="I32" t="str">
            <v>Manager</v>
          </cell>
          <cell r="K32" t="str">
            <v>Headcount</v>
          </cell>
          <cell r="L32" t="str">
            <v>Diabetes</v>
          </cell>
          <cell r="M32" t="str">
            <v>Prod. Roche Dominic. S.A</v>
          </cell>
        </row>
        <row r="33">
          <cell r="B33" t="str">
            <v>RP040</v>
          </cell>
          <cell r="C33" t="str">
            <v xml:space="preserve">CHRISTIAN </v>
          </cell>
          <cell r="D33" t="str">
            <v>SOLARES</v>
          </cell>
          <cell r="E33" t="str">
            <v>christian.solares@contractors.roche.com</v>
          </cell>
          <cell r="F33" t="str">
            <v>Guatemala</v>
          </cell>
          <cell r="G33" t="str">
            <v>COMMERCIAL</v>
          </cell>
          <cell r="H33" t="str">
            <v>POC SALES &amp; APPLICATIONS</v>
          </cell>
          <cell r="I33" t="str">
            <v>Representative</v>
          </cell>
          <cell r="K33" t="str">
            <v xml:space="preserve">Outsourced </v>
          </cell>
          <cell r="L33" t="str">
            <v>Diagnóstica</v>
          </cell>
          <cell r="M33" t="str">
            <v>Consultoría Empresarial</v>
          </cell>
        </row>
        <row r="34">
          <cell r="B34" t="str">
            <v>RP224</v>
          </cell>
          <cell r="C34" t="str">
            <v xml:space="preserve">CINTHYA </v>
          </cell>
          <cell r="D34" t="str">
            <v>CORRALES</v>
          </cell>
          <cell r="E34" t="str">
            <v>cinthya.corrales@roche.com</v>
          </cell>
          <cell r="F34" t="str">
            <v>Costa Rica</v>
          </cell>
          <cell r="G34" t="str">
            <v>LEGAL, QUALITY &amp; REGULATORY</v>
          </cell>
          <cell r="H34" t="str">
            <v>SOPORTE A PROCESOS REGULATORIOS</v>
          </cell>
          <cell r="I34" t="str">
            <v>Support</v>
          </cell>
          <cell r="K34" t="str">
            <v xml:space="preserve">Outsourced </v>
          </cell>
          <cell r="L34" t="str">
            <v>Diagnóstica</v>
          </cell>
          <cell r="M34" t="str">
            <v>Roche Servicios S.A</v>
          </cell>
        </row>
        <row r="35">
          <cell r="B35" t="str">
            <v>RP041</v>
          </cell>
          <cell r="C35" t="str">
            <v xml:space="preserve">CLARIBEL </v>
          </cell>
          <cell r="D35" t="str">
            <v>REYES</v>
          </cell>
          <cell r="E35" t="str">
            <v>claribel.reyes_argueta@roche.com</v>
          </cell>
          <cell r="F35" t="str">
            <v>Honduras</v>
          </cell>
          <cell r="G35" t="str">
            <v>DIABETES</v>
          </cell>
          <cell r="H35" t="str">
            <v>NORTHERM CLUSTER MANAGER</v>
          </cell>
          <cell r="I35" t="str">
            <v>Manager</v>
          </cell>
          <cell r="K35" t="str">
            <v>Headcount</v>
          </cell>
          <cell r="L35" t="str">
            <v>Diabetes</v>
          </cell>
          <cell r="M35" t="str">
            <v>Prod. Roche Honduras S.A</v>
          </cell>
        </row>
        <row r="36">
          <cell r="B36" t="str">
            <v>RP043</v>
          </cell>
          <cell r="C36" t="str">
            <v>CLAUDIA</v>
          </cell>
          <cell r="D36" t="str">
            <v>CAMPO</v>
          </cell>
          <cell r="E36" t="str">
            <v>claudia.campo@roche.com</v>
          </cell>
          <cell r="F36" t="str">
            <v>Guatemala</v>
          </cell>
          <cell r="G36" t="str">
            <v>FINANCE</v>
          </cell>
          <cell r="H36" t="str">
            <v xml:space="preserve">LOGISTICS MANAGER  -LOCAL EXPORT CONTROL OFFICER </v>
          </cell>
          <cell r="I36" t="str">
            <v>Manager</v>
          </cell>
          <cell r="K36" t="str">
            <v>Headcount</v>
          </cell>
          <cell r="L36" t="str">
            <v>Diagnóstica</v>
          </cell>
          <cell r="M36" t="str">
            <v>Prod. Roche Guatemala S.A</v>
          </cell>
        </row>
        <row r="37">
          <cell r="B37" t="str">
            <v>RP044</v>
          </cell>
          <cell r="C37" t="str">
            <v xml:space="preserve">CLEMENTINA </v>
          </cell>
          <cell r="D37" t="str">
            <v>MATÍAS</v>
          </cell>
          <cell r="E37" t="str">
            <v>clementina.matias@roche.com</v>
          </cell>
          <cell r="F37" t="str">
            <v>Guatemala</v>
          </cell>
          <cell r="G37" t="str">
            <v>DIABETES</v>
          </cell>
          <cell r="H37" t="str">
            <v>KEY ACCOUNT MANAGER</v>
          </cell>
          <cell r="I37" t="str">
            <v>Manager</v>
          </cell>
          <cell r="K37" t="str">
            <v>Headcount</v>
          </cell>
          <cell r="L37" t="str">
            <v>Diabetes</v>
          </cell>
          <cell r="M37" t="str">
            <v>Prod. Roche Guatemala S.A</v>
          </cell>
        </row>
        <row r="38">
          <cell r="B38" t="str">
            <v>RP045</v>
          </cell>
          <cell r="C38" t="str">
            <v xml:space="preserve">CONCEPCION </v>
          </cell>
          <cell r="D38" t="str">
            <v>CUÉLLAR</v>
          </cell>
          <cell r="E38" t="str">
            <v>concepcion.cuellar@roche.com</v>
          </cell>
          <cell r="F38" t="str">
            <v>Panamá</v>
          </cell>
          <cell r="G38" t="str">
            <v>COMMERCIAL</v>
          </cell>
          <cell r="H38" t="str">
            <v>RPD SALES &amp;APPLICATION  PA</v>
          </cell>
          <cell r="I38" t="str">
            <v>Representative</v>
          </cell>
          <cell r="K38" t="str">
            <v>Headcount</v>
          </cell>
          <cell r="L38" t="str">
            <v>Diagnóstica</v>
          </cell>
          <cell r="M38" t="str">
            <v>Prod. Roche Panama S.A</v>
          </cell>
        </row>
        <row r="39">
          <cell r="B39" t="str">
            <v>RP047</v>
          </cell>
          <cell r="C39" t="str">
            <v xml:space="preserve">DAMARIS </v>
          </cell>
          <cell r="D39" t="str">
            <v>VALDEZ</v>
          </cell>
          <cell r="E39" t="str">
            <v>damaris.valdez@roche.com</v>
          </cell>
          <cell r="F39" t="str">
            <v>El Salvador</v>
          </cell>
          <cell r="G39" t="str">
            <v>COMMERCIAL</v>
          </cell>
          <cell r="H39" t="str">
            <v>SALES&amp; APPLICATIONS REPRESENTATIVE</v>
          </cell>
          <cell r="I39" t="str">
            <v>Representative</v>
          </cell>
          <cell r="K39" t="str">
            <v>Headcount</v>
          </cell>
          <cell r="L39" t="str">
            <v>Diagnóstica</v>
          </cell>
          <cell r="M39" t="str">
            <v>Prod. Roche El Salv. S.A</v>
          </cell>
        </row>
        <row r="40">
          <cell r="B40" t="str">
            <v>RP049</v>
          </cell>
          <cell r="C40" t="str">
            <v xml:space="preserve">DANIEL </v>
          </cell>
          <cell r="D40" t="str">
            <v>GONZALEZ</v>
          </cell>
          <cell r="E40" t="str">
            <v>daniel.gonzalez.dg2@roche.com</v>
          </cell>
          <cell r="F40" t="str">
            <v>Panamá</v>
          </cell>
          <cell r="G40" t="str">
            <v>CUSTOMER SUPPORT</v>
          </cell>
          <cell r="H40" t="str">
            <v>TECHNICAL SERVICE SUPERVISOR</v>
          </cell>
          <cell r="I40" t="str">
            <v>Supervisor</v>
          </cell>
          <cell r="K40" t="str">
            <v>Headcount</v>
          </cell>
          <cell r="L40" t="str">
            <v>Diagnóstica</v>
          </cell>
          <cell r="M40" t="str">
            <v>Prod. Roche Panama S.A</v>
          </cell>
        </row>
        <row r="41">
          <cell r="B41" t="str">
            <v>RP050</v>
          </cell>
          <cell r="C41" t="str">
            <v xml:space="preserve">DANILO </v>
          </cell>
          <cell r="D41" t="str">
            <v>BARRIENTOS</v>
          </cell>
          <cell r="E41" t="str">
            <v>danilo.barrientos@roche.com</v>
          </cell>
          <cell r="F41" t="str">
            <v>Guatemala</v>
          </cell>
          <cell r="G41" t="str">
            <v>CUSTOMER SUPPORT</v>
          </cell>
          <cell r="H41" t="str">
            <v>TECHNICAL  SUPPORT SPECIALIST</v>
          </cell>
          <cell r="I41" t="str">
            <v>Specialist</v>
          </cell>
          <cell r="K41" t="str">
            <v>Headcount</v>
          </cell>
          <cell r="L41" t="str">
            <v>Diagnóstica</v>
          </cell>
          <cell r="M41" t="str">
            <v>Prod. Roche Guatemala S.A</v>
          </cell>
        </row>
        <row r="42">
          <cell r="B42" t="str">
            <v>RP051</v>
          </cell>
          <cell r="C42" t="str">
            <v xml:space="preserve">DARWIN </v>
          </cell>
          <cell r="D42" t="str">
            <v>VALLE</v>
          </cell>
          <cell r="E42" t="str">
            <v>darwin.valle.dv1@roche.com</v>
          </cell>
          <cell r="F42" t="str">
            <v xml:space="preserve">Honduras </v>
          </cell>
          <cell r="G42" t="str">
            <v>CUSTOMER SUPPORT</v>
          </cell>
          <cell r="H42" t="str">
            <v>FIELD SERVICES REPRESENTATIVE</v>
          </cell>
          <cell r="I42" t="str">
            <v>Representative</v>
          </cell>
          <cell r="K42" t="str">
            <v>Headcount</v>
          </cell>
          <cell r="L42" t="str">
            <v>Diagnóstica</v>
          </cell>
          <cell r="M42" t="str">
            <v>Prod. Roche Honduras S.A</v>
          </cell>
        </row>
        <row r="43">
          <cell r="B43" t="str">
            <v>RP052</v>
          </cell>
          <cell r="C43" t="str">
            <v xml:space="preserve">DAVID </v>
          </cell>
          <cell r="D43" t="str">
            <v>MALTEZ</v>
          </cell>
          <cell r="E43" t="str">
            <v>david.maltez@roche.com</v>
          </cell>
          <cell r="F43" t="str">
            <v>Nicaragua</v>
          </cell>
          <cell r="G43" t="str">
            <v>CUSTOMER SUPPORT</v>
          </cell>
          <cell r="H43" t="str">
            <v>FIELD SERVICES REPRESENTATIVE</v>
          </cell>
          <cell r="I43" t="str">
            <v>Representative</v>
          </cell>
          <cell r="K43" t="str">
            <v>Headcount</v>
          </cell>
          <cell r="L43" t="str">
            <v>Diagnóstica</v>
          </cell>
          <cell r="M43" t="str">
            <v>Prod. Roche Nicaragua S.A</v>
          </cell>
        </row>
        <row r="44">
          <cell r="B44" t="str">
            <v>RP053</v>
          </cell>
          <cell r="C44" t="str">
            <v xml:space="preserve">DENIS </v>
          </cell>
          <cell r="D44" t="str">
            <v>FLORES</v>
          </cell>
          <cell r="E44" t="str">
            <v>denis.flores@roche.com</v>
          </cell>
          <cell r="F44" t="str">
            <v>El Salvador</v>
          </cell>
          <cell r="G44" t="str">
            <v>CUSTOMER SUPPORT</v>
          </cell>
          <cell r="H44" t="str">
            <v xml:space="preserve">FIELD SERVICE REPRESENTATIVE </v>
          </cell>
          <cell r="I44" t="str">
            <v>Representative</v>
          </cell>
          <cell r="K44" t="str">
            <v>Headcount</v>
          </cell>
          <cell r="L44" t="str">
            <v>Diagnóstica</v>
          </cell>
          <cell r="M44" t="str">
            <v>Prod. Roche El Salv. S.A</v>
          </cell>
        </row>
        <row r="45">
          <cell r="B45" t="str">
            <v>RP054</v>
          </cell>
          <cell r="C45" t="str">
            <v xml:space="preserve">DIMITRY </v>
          </cell>
          <cell r="D45" t="str">
            <v>ALARCARCÓN</v>
          </cell>
          <cell r="E45" t="str">
            <v>dimitry.alarcon@roche.com</v>
          </cell>
          <cell r="F45" t="str">
            <v>Guatemala</v>
          </cell>
          <cell r="G45" t="str">
            <v>CUSTOMER SUPPORT</v>
          </cell>
          <cell r="H45" t="str">
            <v>LIS REPRESENTATIVE</v>
          </cell>
          <cell r="I45" t="str">
            <v>Representative</v>
          </cell>
          <cell r="K45" t="str">
            <v>Headcount</v>
          </cell>
          <cell r="L45" t="str">
            <v>Diagnóstica</v>
          </cell>
          <cell r="M45" t="str">
            <v>Prod. Roche Guatemala S.A</v>
          </cell>
        </row>
        <row r="46">
          <cell r="B46" t="str">
            <v>RP056</v>
          </cell>
          <cell r="C46" t="str">
            <v xml:space="preserve">EDGAR ARMANDO </v>
          </cell>
          <cell r="D46" t="str">
            <v xml:space="preserve">JUAREZ </v>
          </cell>
          <cell r="E46" t="str">
            <v>edgar.juarez@roche.com</v>
          </cell>
          <cell r="F46" t="str">
            <v>Guatemala</v>
          </cell>
          <cell r="G46" t="str">
            <v>FINANCE</v>
          </cell>
          <cell r="H46" t="str">
            <v>GUATEMALA WAREHOUSE COORDINATOR</v>
          </cell>
          <cell r="I46" t="str">
            <v>Coordinator</v>
          </cell>
          <cell r="K46" t="str">
            <v>Headcount</v>
          </cell>
          <cell r="L46" t="str">
            <v>Diagnóstica</v>
          </cell>
          <cell r="M46" t="str">
            <v>Prod. Roche Guatemala S.A</v>
          </cell>
        </row>
        <row r="47">
          <cell r="B47" t="str">
            <v>RP057</v>
          </cell>
          <cell r="C47" t="str">
            <v>EFRAÍN</v>
          </cell>
          <cell r="D47" t="str">
            <v>IXTUPE</v>
          </cell>
          <cell r="E47" t="str">
            <v>efrain.ixtupe@roche.com</v>
          </cell>
          <cell r="F47" t="str">
            <v>Guatemala</v>
          </cell>
          <cell r="G47" t="str">
            <v>CUSTOMER SUPPORT</v>
          </cell>
          <cell r="H47" t="str">
            <v>FIELD SERVICE REPRESENTATIVE GUATEMALA</v>
          </cell>
          <cell r="I47" t="str">
            <v>Representative</v>
          </cell>
          <cell r="K47" t="str">
            <v>Headcount</v>
          </cell>
          <cell r="L47" t="str">
            <v>Diagnóstica</v>
          </cell>
          <cell r="M47" t="str">
            <v>Prod. Roche Guatemala S.A</v>
          </cell>
        </row>
        <row r="48">
          <cell r="B48" t="str">
            <v>RP058</v>
          </cell>
          <cell r="C48" t="str">
            <v xml:space="preserve">ELENA </v>
          </cell>
          <cell r="D48" t="str">
            <v>ALFARO</v>
          </cell>
          <cell r="E48" t="str">
            <v>elena.alfaro@roche.com</v>
          </cell>
          <cell r="F48" t="str">
            <v>Costa Rica</v>
          </cell>
          <cell r="G48" t="str">
            <v>DIABETES</v>
          </cell>
          <cell r="H48" t="str">
            <v>REPRESENTANTE DE VENTAS</v>
          </cell>
          <cell r="I48" t="str">
            <v>Representative</v>
          </cell>
          <cell r="K48" t="str">
            <v xml:space="preserve">Outsourced </v>
          </cell>
          <cell r="L48" t="str">
            <v>Diabetes</v>
          </cell>
          <cell r="M48" t="str">
            <v>Equitron</v>
          </cell>
        </row>
        <row r="49">
          <cell r="B49" t="str">
            <v>RP059</v>
          </cell>
          <cell r="C49" t="str">
            <v>ELFIDO</v>
          </cell>
          <cell r="D49" t="str">
            <v>CASTELLANO</v>
          </cell>
          <cell r="E49" t="str">
            <v>elfido.castellanos@contractors.roche.com</v>
          </cell>
          <cell r="F49" t="str">
            <v>Guatemala</v>
          </cell>
          <cell r="G49" t="str">
            <v>CUSTOMER SUPPORT</v>
          </cell>
          <cell r="H49" t="str">
            <v>FSE GASES ARTERIALES</v>
          </cell>
          <cell r="I49" t="str">
            <v>Representative</v>
          </cell>
          <cell r="K49" t="str">
            <v xml:space="preserve">Outsourced </v>
          </cell>
          <cell r="L49" t="str">
            <v>Diagnóstica</v>
          </cell>
          <cell r="M49" t="str">
            <v>Consultoría Empresarial</v>
          </cell>
        </row>
        <row r="50">
          <cell r="B50" t="str">
            <v>RP222</v>
          </cell>
          <cell r="C50" t="str">
            <v>ELFRIEDE</v>
          </cell>
          <cell r="D50" t="str">
            <v>MELENDEZ</v>
          </cell>
          <cell r="E50" t="str">
            <v>elfriede_gerlinde.melendez_hernann@roche.com</v>
          </cell>
          <cell r="F50" t="str">
            <v>Nicaragua</v>
          </cell>
          <cell r="G50" t="str">
            <v>COMMERCIAL</v>
          </cell>
          <cell r="H50" t="str">
            <v>ASISTENTE DE VENTAS</v>
          </cell>
          <cell r="I50" t="str">
            <v>Assistant</v>
          </cell>
          <cell r="K50" t="str">
            <v xml:space="preserve">Outsourced </v>
          </cell>
          <cell r="L50" t="str">
            <v>Diagnóstica</v>
          </cell>
          <cell r="M50" t="str">
            <v>Puschendorf</v>
          </cell>
        </row>
        <row r="51">
          <cell r="B51" t="str">
            <v>RP060</v>
          </cell>
          <cell r="C51" t="str">
            <v>ENDER</v>
          </cell>
          <cell r="D51" t="str">
            <v>CATANO</v>
          </cell>
          <cell r="E51" t="str">
            <v>ender.catano@roche.com</v>
          </cell>
          <cell r="F51" t="str">
            <v>Dominicana</v>
          </cell>
          <cell r="G51" t="str">
            <v>CUSTOMER SUPPORT</v>
          </cell>
          <cell r="H51" t="str">
            <v>FIELD SERVICE REPRESENTATIVE</v>
          </cell>
          <cell r="I51" t="str">
            <v>Representative</v>
          </cell>
          <cell r="K51" t="str">
            <v xml:space="preserve">Outsourced </v>
          </cell>
          <cell r="L51" t="str">
            <v>Diagnóstica</v>
          </cell>
          <cell r="M51" t="str">
            <v>Oscar Renta Negrón</v>
          </cell>
        </row>
        <row r="52">
          <cell r="B52" t="str">
            <v>RP061</v>
          </cell>
          <cell r="C52" t="str">
            <v>ERICKA</v>
          </cell>
          <cell r="D52" t="str">
            <v>SALVATIERRA</v>
          </cell>
          <cell r="E52" t="str">
            <v>ericka.salvatierra@roche.com</v>
          </cell>
          <cell r="F52" t="str">
            <v>Guatemala</v>
          </cell>
          <cell r="G52" t="str">
            <v>FINANCE</v>
          </cell>
          <cell r="H52" t="str">
            <v>LOGISTICS SUPPORT AND PROJECT COORDINATOR</v>
          </cell>
          <cell r="I52" t="str">
            <v>Coordinator</v>
          </cell>
          <cell r="K52" t="str">
            <v>Headcount</v>
          </cell>
          <cell r="L52" t="str">
            <v>Diagnóstica</v>
          </cell>
          <cell r="M52" t="str">
            <v>Prod. Roche Guatemala S.A</v>
          </cell>
        </row>
        <row r="53">
          <cell r="B53" t="str">
            <v>RP062</v>
          </cell>
          <cell r="C53" t="str">
            <v>ERIKA</v>
          </cell>
          <cell r="D53" t="str">
            <v>AJANEL</v>
          </cell>
          <cell r="E53" t="str">
            <v>erika.ajanel@roche.com</v>
          </cell>
          <cell r="F53" t="str">
            <v>Guatemala</v>
          </cell>
          <cell r="G53" t="str">
            <v>HUMAN RESOURCES</v>
          </cell>
          <cell r="H53" t="str">
            <v>RECEPCIONISTA</v>
          </cell>
          <cell r="I53" t="str">
            <v>Receptionist</v>
          </cell>
          <cell r="K53" t="str">
            <v>Headcount</v>
          </cell>
          <cell r="L53" t="str">
            <v>Diagnóstica</v>
          </cell>
          <cell r="M53" t="str">
            <v>Prod. Roche Guatemala S.A</v>
          </cell>
        </row>
        <row r="54">
          <cell r="B54" t="str">
            <v>RP063</v>
          </cell>
          <cell r="C54" t="str">
            <v xml:space="preserve">ESAUD </v>
          </cell>
          <cell r="D54" t="str">
            <v>MORALES</v>
          </cell>
          <cell r="E54" t="str">
            <v>esaud.morales@roche.com</v>
          </cell>
          <cell r="F54" t="str">
            <v xml:space="preserve">Panamá </v>
          </cell>
          <cell r="G54" t="str">
            <v>CUSTOMER SUPPORT</v>
          </cell>
          <cell r="H54" t="str">
            <v>LIS REPRESENTATIVE</v>
          </cell>
          <cell r="I54" t="str">
            <v>Representative</v>
          </cell>
          <cell r="K54" t="str">
            <v xml:space="preserve">Outsourced </v>
          </cell>
          <cell r="L54" t="str">
            <v>Diagnóstica</v>
          </cell>
          <cell r="M54" t="str">
            <v>People's Outsourcing</v>
          </cell>
        </row>
        <row r="55">
          <cell r="B55" t="str">
            <v>RP064</v>
          </cell>
          <cell r="C55" t="str">
            <v>ESTEBAN</v>
          </cell>
          <cell r="D55" t="str">
            <v>LIZANO</v>
          </cell>
          <cell r="E55" t="str">
            <v>esteban.lizano@roche.com</v>
          </cell>
          <cell r="F55" t="str">
            <v>Costa Rica</v>
          </cell>
          <cell r="G55" t="str">
            <v>COMMERCIAL</v>
          </cell>
          <cell r="H55" t="str">
            <v>SALES&amp; APPLICATION REPRESENTATIVE</v>
          </cell>
          <cell r="I55" t="str">
            <v>Representative</v>
          </cell>
          <cell r="K55" t="str">
            <v>Headcount</v>
          </cell>
          <cell r="L55" t="str">
            <v>Diagnóstica</v>
          </cell>
          <cell r="M55" t="str">
            <v>Roche Servicios S.A</v>
          </cell>
        </row>
        <row r="56">
          <cell r="B56" t="str">
            <v>RP065</v>
          </cell>
          <cell r="C56" t="str">
            <v>FELISA</v>
          </cell>
          <cell r="D56" t="str">
            <v>ESTRADA</v>
          </cell>
          <cell r="E56" t="str">
            <v>felisa.estrada@roche.com</v>
          </cell>
          <cell r="F56" t="str">
            <v>Guatemala</v>
          </cell>
          <cell r="G56" t="str">
            <v>COMMERCIAL</v>
          </cell>
          <cell r="H56" t="str">
            <v>BUSINESS MANAGER GUATEMALA &amp; BELICE</v>
          </cell>
          <cell r="I56" t="str">
            <v>Manager</v>
          </cell>
          <cell r="K56" t="str">
            <v>Headcount</v>
          </cell>
          <cell r="L56" t="str">
            <v>Diagnóstica</v>
          </cell>
          <cell r="M56" t="str">
            <v>Prod. Roche Guatemala S.A</v>
          </cell>
        </row>
        <row r="57">
          <cell r="B57" t="str">
            <v>RP066</v>
          </cell>
          <cell r="C57" t="str">
            <v>FELIX</v>
          </cell>
          <cell r="D57" t="str">
            <v>PALACIOS</v>
          </cell>
          <cell r="E57" t="str">
            <v>felix.palacios@roche.com</v>
          </cell>
          <cell r="F57" t="str">
            <v>Honduras</v>
          </cell>
          <cell r="G57" t="str">
            <v>CUSTOMER SUPPORT</v>
          </cell>
          <cell r="H57" t="str">
            <v>FIELD SERVICE REPRESENTATIVE HN</v>
          </cell>
          <cell r="I57" t="str">
            <v>Representative</v>
          </cell>
          <cell r="K57" t="str">
            <v>Headcount</v>
          </cell>
          <cell r="L57" t="str">
            <v>Diagnóstica</v>
          </cell>
          <cell r="M57" t="str">
            <v>Prod. Roche Honduras S.A</v>
          </cell>
        </row>
        <row r="58">
          <cell r="B58" t="str">
            <v>RP067</v>
          </cell>
          <cell r="C58" t="str">
            <v xml:space="preserve">FERNANDO </v>
          </cell>
          <cell r="D58" t="str">
            <v>FERNANDEZ</v>
          </cell>
          <cell r="E58" t="str">
            <v>fernando.fernandez.ff2@roche.com</v>
          </cell>
          <cell r="F58" t="str">
            <v>Panamá</v>
          </cell>
          <cell r="G58" t="str">
            <v>CUSTOMER SUPPORT</v>
          </cell>
          <cell r="H58" t="str">
            <v xml:space="preserve">FIELD SERVICE REPRESENTATIVE </v>
          </cell>
          <cell r="I58" t="str">
            <v>Representative</v>
          </cell>
          <cell r="K58" t="str">
            <v>Headcount</v>
          </cell>
          <cell r="L58" t="str">
            <v>Diagnóstica</v>
          </cell>
          <cell r="M58" t="str">
            <v>Prod. Roche Panama S.A</v>
          </cell>
        </row>
        <row r="59">
          <cell r="B59" t="str">
            <v>RP068</v>
          </cell>
          <cell r="C59" t="str">
            <v>FLORENCIA</v>
          </cell>
          <cell r="D59" t="str">
            <v>PADILLA</v>
          </cell>
          <cell r="E59" t="str">
            <v>florencia.padilla@roche.com</v>
          </cell>
          <cell r="F59" t="str">
            <v xml:space="preserve">Honduras </v>
          </cell>
          <cell r="G59" t="str">
            <v>COMMERCIAL</v>
          </cell>
          <cell r="H59" t="str">
            <v>BUSINESS MANAGER - HONDURAS</v>
          </cell>
          <cell r="I59" t="str">
            <v>Manager</v>
          </cell>
          <cell r="K59" t="str">
            <v>Headcount</v>
          </cell>
          <cell r="L59" t="str">
            <v>Diagnóstica</v>
          </cell>
          <cell r="M59" t="str">
            <v>Prod. Roche Honduras S.A</v>
          </cell>
        </row>
        <row r="60">
          <cell r="B60" t="str">
            <v>RP070</v>
          </cell>
          <cell r="C60" t="str">
            <v>FRANCISCO</v>
          </cell>
          <cell r="D60" t="str">
            <v>NORAT</v>
          </cell>
          <cell r="E60" t="str">
            <v>francisco.norat@roche.com</v>
          </cell>
          <cell r="F60" t="str">
            <v>Cuba</v>
          </cell>
          <cell r="G60" t="str">
            <v>CUSTOMER SUPPORT</v>
          </cell>
          <cell r="H60" t="str">
            <v>FIELD SERVICE REPRESENTATIVE</v>
          </cell>
          <cell r="I60" t="str">
            <v>Representative</v>
          </cell>
          <cell r="K60" t="str">
            <v xml:space="preserve">Outsourced </v>
          </cell>
          <cell r="L60" t="str">
            <v>Diagnóstica</v>
          </cell>
          <cell r="M60" t="str">
            <v>Electromedicina</v>
          </cell>
        </row>
        <row r="61">
          <cell r="B61" t="str">
            <v>RP069</v>
          </cell>
          <cell r="C61" t="str">
            <v>FRANCISCO JAVIER</v>
          </cell>
          <cell r="D61" t="str">
            <v>DE LEÓN</v>
          </cell>
          <cell r="E61" t="str">
            <v>francisco.de_leon@roche.com</v>
          </cell>
          <cell r="F61" t="str">
            <v>Panamá</v>
          </cell>
          <cell r="G61" t="str">
            <v>MARKETING</v>
          </cell>
          <cell r="H61" t="str">
            <v>CENTRALIZED AND POC SOLUTIONS MARKETING MANAGER</v>
          </cell>
          <cell r="I61" t="str">
            <v>Manager</v>
          </cell>
          <cell r="K61" t="str">
            <v>Headcount</v>
          </cell>
          <cell r="L61" t="str">
            <v>Diagnóstica</v>
          </cell>
          <cell r="M61" t="str">
            <v>Prod. Roche Interame. S.A</v>
          </cell>
        </row>
        <row r="62">
          <cell r="B62" t="str">
            <v>RP071</v>
          </cell>
          <cell r="C62" t="str">
            <v xml:space="preserve">FRANKLIN </v>
          </cell>
          <cell r="D62" t="str">
            <v>CHACIN</v>
          </cell>
          <cell r="E62" t="str">
            <v>franklin.chacin@roche.com</v>
          </cell>
          <cell r="F62" t="str">
            <v>Panamá</v>
          </cell>
          <cell r="G62" t="str">
            <v>MARKETING</v>
          </cell>
          <cell r="H62" t="str">
            <v>MARKETING &amp; BUSINESS DEVELOPMENT DIRECTOR</v>
          </cell>
          <cell r="I62" t="str">
            <v xml:space="preserve">Director </v>
          </cell>
          <cell r="K62" t="str">
            <v>Headcount</v>
          </cell>
          <cell r="L62" t="str">
            <v>Diagnóstica</v>
          </cell>
          <cell r="M62" t="str">
            <v>Prod. Roche Interame. S.A</v>
          </cell>
        </row>
        <row r="63">
          <cell r="B63" t="str">
            <v>RP072</v>
          </cell>
          <cell r="C63" t="str">
            <v xml:space="preserve">FRANKLIN </v>
          </cell>
          <cell r="D63" t="str">
            <v>SOLANO</v>
          </cell>
          <cell r="E63" t="str">
            <v xml:space="preserve">franklin.solano@roche.com </v>
          </cell>
          <cell r="F63" t="str">
            <v xml:space="preserve">Panamá </v>
          </cell>
          <cell r="G63" t="str">
            <v>DIABETES</v>
          </cell>
          <cell r="H63" t="str">
            <v>SALES AND APPLICATIONS REPRESENTATIVE</v>
          </cell>
          <cell r="I63" t="str">
            <v>Representative</v>
          </cell>
          <cell r="K63" t="str">
            <v xml:space="preserve">Outsourced </v>
          </cell>
          <cell r="L63" t="str">
            <v>Diabetes</v>
          </cell>
          <cell r="M63" t="str">
            <v>Cia. Astor</v>
          </cell>
        </row>
        <row r="64">
          <cell r="B64" t="str">
            <v>RP073</v>
          </cell>
          <cell r="C64" t="str">
            <v>GABRIEL</v>
          </cell>
          <cell r="D64" t="str">
            <v>TORRES</v>
          </cell>
          <cell r="E64" t="str">
            <v>gabriel.torres.gt1@roche.com</v>
          </cell>
          <cell r="F64" t="str">
            <v xml:space="preserve">Honduras </v>
          </cell>
          <cell r="G64" t="str">
            <v>CUSTOMER SUPPORT</v>
          </cell>
          <cell r="H64" t="str">
            <v xml:space="preserve">FIELD SERVICES REPRESENTATIVE </v>
          </cell>
          <cell r="I64" t="str">
            <v>Representative</v>
          </cell>
          <cell r="K64" t="str">
            <v>Headcount</v>
          </cell>
          <cell r="L64" t="str">
            <v>Diagnóstica</v>
          </cell>
          <cell r="M64" t="str">
            <v>Prod. Roche Honduras S.A</v>
          </cell>
        </row>
        <row r="65">
          <cell r="B65" t="str">
            <v>RP074</v>
          </cell>
          <cell r="C65" t="str">
            <v>GABRIELA</v>
          </cell>
          <cell r="D65" t="str">
            <v>HERNANDEZ</v>
          </cell>
          <cell r="E65" t="str">
            <v xml:space="preserve">gabriela.hernandez.gh2@contractors.roche.com </v>
          </cell>
          <cell r="F65" t="str">
            <v>Guatemala</v>
          </cell>
          <cell r="G65" t="str">
            <v>HUMAN RESOURCES</v>
          </cell>
          <cell r="H65" t="str">
            <v>RECEPTIONIST</v>
          </cell>
          <cell r="I65" t="str">
            <v>Receptionist</v>
          </cell>
          <cell r="K65" t="str">
            <v xml:space="preserve">Outsourced </v>
          </cell>
          <cell r="L65" t="str">
            <v>Diagnóstica</v>
          </cell>
          <cell r="M65" t="str">
            <v>Consultoría Empresarial</v>
          </cell>
        </row>
        <row r="66">
          <cell r="B66" t="str">
            <v>RP075</v>
          </cell>
          <cell r="C66" t="str">
            <v xml:space="preserve">GEOVANY </v>
          </cell>
          <cell r="D66" t="str">
            <v>MIRANDA</v>
          </cell>
          <cell r="E66" t="str">
            <v>geovanny.miranda_aguilar@roche.com</v>
          </cell>
          <cell r="F66" t="str">
            <v>Nicaragua</v>
          </cell>
          <cell r="G66" t="str">
            <v>CUSTOMER SUPPORT</v>
          </cell>
          <cell r="H66" t="str">
            <v>LIS REPRESENTATIVE NICARAGUA</v>
          </cell>
          <cell r="I66" t="str">
            <v>Representative</v>
          </cell>
          <cell r="K66" t="str">
            <v>Headcount</v>
          </cell>
          <cell r="L66" t="str">
            <v>Diagnóstica</v>
          </cell>
          <cell r="M66" t="str">
            <v>Prod. Roche Nicaragua S.A</v>
          </cell>
        </row>
        <row r="67">
          <cell r="B67" t="str">
            <v>RP077</v>
          </cell>
          <cell r="C67" t="str">
            <v xml:space="preserve">GERARDO </v>
          </cell>
          <cell r="D67" t="str">
            <v>ECHEVERRÍA</v>
          </cell>
          <cell r="E67" t="str">
            <v xml:space="preserve">gerardo.echeverria@contractors.roche.com </v>
          </cell>
          <cell r="F67" t="str">
            <v>Guatemala</v>
          </cell>
          <cell r="G67" t="str">
            <v>CUSTOMER SUPPORT</v>
          </cell>
          <cell r="H67" t="str">
            <v>LIS REPRESENTATIVE GUATEMALA</v>
          </cell>
          <cell r="I67" t="str">
            <v>Representative</v>
          </cell>
          <cell r="K67" t="str">
            <v>Headcount</v>
          </cell>
          <cell r="L67" t="str">
            <v>Diagnóstica</v>
          </cell>
          <cell r="M67" t="str">
            <v>Prod. Roche Guatemala S.A</v>
          </cell>
        </row>
        <row r="68">
          <cell r="B68" t="str">
            <v>RP076</v>
          </cell>
          <cell r="C68" t="str">
            <v>GERARDO ALBERTO</v>
          </cell>
          <cell r="D68" t="str">
            <v>PINEDA</v>
          </cell>
          <cell r="E68" t="str">
            <v>gerardo.pineda@roche.com</v>
          </cell>
          <cell r="F68" t="str">
            <v xml:space="preserve">Honduras </v>
          </cell>
          <cell r="G68" t="str">
            <v>COMMERCIAL</v>
          </cell>
          <cell r="H68" t="str">
            <v>RPD SALES &amp;APPLICATION REP.</v>
          </cell>
          <cell r="I68" t="str">
            <v>Representative</v>
          </cell>
          <cell r="K68" t="str">
            <v>Headcount</v>
          </cell>
          <cell r="L68" t="str">
            <v>Diagnóstica</v>
          </cell>
          <cell r="M68" t="str">
            <v>Prod. Roche Honduras S.A</v>
          </cell>
        </row>
        <row r="69">
          <cell r="B69" t="str">
            <v>RP079</v>
          </cell>
          <cell r="C69" t="str">
            <v>GINA</v>
          </cell>
          <cell r="D69" t="str">
            <v>YCAZA</v>
          </cell>
          <cell r="E69" t="str">
            <v xml:space="preserve">gina.ycaza@roche.com </v>
          </cell>
          <cell r="F69" t="str">
            <v>Panamá</v>
          </cell>
          <cell r="G69" t="str">
            <v>LATAM</v>
          </cell>
          <cell r="H69" t="str">
            <v>SUPPORT ENGINEER IT SOLUTIONS LATAM</v>
          </cell>
          <cell r="I69" t="str">
            <v>Support Engineer</v>
          </cell>
          <cell r="K69" t="str">
            <v>Headcount</v>
          </cell>
          <cell r="L69" t="str">
            <v>LATAM</v>
          </cell>
          <cell r="M69" t="str">
            <v>Prod. Roche Panama S.A</v>
          </cell>
        </row>
        <row r="70">
          <cell r="B70" t="str">
            <v>RP078</v>
          </cell>
          <cell r="C70" t="str">
            <v xml:space="preserve">GINA </v>
          </cell>
          <cell r="D70" t="str">
            <v>RÍOS</v>
          </cell>
          <cell r="E70" t="str">
            <v xml:space="preserve">gina.rios@roche.com </v>
          </cell>
          <cell r="F70" t="str">
            <v>Panamá</v>
          </cell>
          <cell r="G70" t="str">
            <v>DIABETES</v>
          </cell>
          <cell r="H70" t="str">
            <v>CUSTOMER SERVICE COORDINATOR</v>
          </cell>
          <cell r="I70" t="str">
            <v>Coordinator</v>
          </cell>
          <cell r="K70" t="str">
            <v>Headcount</v>
          </cell>
          <cell r="L70" t="str">
            <v>Diabetes</v>
          </cell>
          <cell r="M70" t="str">
            <v>Prod. Roche Panama S.A</v>
          </cell>
        </row>
        <row r="71">
          <cell r="B71" t="str">
            <v>RP080</v>
          </cell>
          <cell r="C71" t="str">
            <v xml:space="preserve">GLORIANA </v>
          </cell>
          <cell r="D71" t="str">
            <v>CORSO</v>
          </cell>
          <cell r="E71" t="str">
            <v>gloriana.corso@roche.com</v>
          </cell>
          <cell r="F71" t="str">
            <v>Costa Rica</v>
          </cell>
          <cell r="G71" t="str">
            <v>DIABETES</v>
          </cell>
          <cell r="H71" t="str">
            <v xml:space="preserve">REGIONAL SALES MANAGER CA </v>
          </cell>
          <cell r="I71" t="str">
            <v>Manager</v>
          </cell>
          <cell r="K71" t="str">
            <v>Headcount</v>
          </cell>
          <cell r="L71" t="str">
            <v>Diabetes</v>
          </cell>
          <cell r="M71" t="str">
            <v>Roche Servicios S.A</v>
          </cell>
        </row>
        <row r="72">
          <cell r="B72" t="str">
            <v>RP081</v>
          </cell>
          <cell r="C72" t="str">
            <v>GONZALO</v>
          </cell>
          <cell r="D72" t="str">
            <v>CALLERIZA</v>
          </cell>
          <cell r="E72" t="str">
            <v>gonzalo.calleriza@roche.com</v>
          </cell>
          <cell r="F72" t="str">
            <v>Panamá</v>
          </cell>
          <cell r="G72" t="str">
            <v>COMMERCIAL</v>
          </cell>
          <cell r="H72" t="str">
            <v xml:space="preserve">REGIONAL BUSINESS MANAGER CA-SOUTH </v>
          </cell>
          <cell r="I72" t="str">
            <v>Manager</v>
          </cell>
          <cell r="K72" t="str">
            <v>Headcount</v>
          </cell>
          <cell r="L72" t="str">
            <v>Diagnóstica</v>
          </cell>
          <cell r="M72" t="str">
            <v>Prod. Roche Interame. S.A</v>
          </cell>
        </row>
        <row r="73">
          <cell r="B73" t="str">
            <v>RP082</v>
          </cell>
          <cell r="C73" t="str">
            <v>GREIVIN</v>
          </cell>
          <cell r="D73" t="str">
            <v>NAVARRO</v>
          </cell>
          <cell r="E73" t="str">
            <v>greivin.navarro@roche.com</v>
          </cell>
          <cell r="F73" t="str">
            <v>Costa Rica</v>
          </cell>
          <cell r="G73" t="str">
            <v>COMMERCIAL</v>
          </cell>
          <cell r="H73" t="str">
            <v xml:space="preserve">SALES &amp; APPLICATION REPRESENTATIVE  RTD </v>
          </cell>
          <cell r="I73" t="str">
            <v>Representative</v>
          </cell>
          <cell r="K73" t="str">
            <v>Headcount</v>
          </cell>
          <cell r="L73" t="str">
            <v>Diagnóstica</v>
          </cell>
          <cell r="M73" t="str">
            <v>Roche Servicios S.A</v>
          </cell>
        </row>
        <row r="74">
          <cell r="B74" t="str">
            <v>RP083</v>
          </cell>
          <cell r="C74" t="str">
            <v xml:space="preserve">GUSTAVO </v>
          </cell>
          <cell r="D74" t="str">
            <v>GUILLÉN</v>
          </cell>
          <cell r="E74" t="str">
            <v xml:space="preserve">gustavo.guillen@roche.com </v>
          </cell>
          <cell r="F74" t="str">
            <v>Guatemala</v>
          </cell>
          <cell r="G74" t="str">
            <v>FINANCE</v>
          </cell>
          <cell r="H74" t="str">
            <v>INFORMATION SOLUTIONS MANAGER</v>
          </cell>
          <cell r="I74" t="str">
            <v>Manager</v>
          </cell>
          <cell r="K74" t="str">
            <v>Headcount</v>
          </cell>
          <cell r="L74" t="str">
            <v>Diagnóstica</v>
          </cell>
          <cell r="M74" t="str">
            <v>Prod. Roche Guatemala S.A</v>
          </cell>
        </row>
        <row r="75">
          <cell r="B75" t="str">
            <v>RP084</v>
          </cell>
          <cell r="C75" t="str">
            <v xml:space="preserve">GUSTAVO </v>
          </cell>
          <cell r="D75" t="str">
            <v>MAYEN</v>
          </cell>
          <cell r="E75" t="str">
            <v>gustavo_adolfo.mayen_micheo@contractors.roche.com</v>
          </cell>
          <cell r="F75" t="str">
            <v>Guatemala</v>
          </cell>
          <cell r="G75" t="str">
            <v>DIABETES</v>
          </cell>
          <cell r="H75" t="str">
            <v>REPRESENTANTE DE VENTAS</v>
          </cell>
          <cell r="I75" t="str">
            <v>Representative</v>
          </cell>
          <cell r="K75" t="str">
            <v xml:space="preserve">Outsourced </v>
          </cell>
          <cell r="L75" t="str">
            <v>Diabetes</v>
          </cell>
          <cell r="M75" t="str">
            <v>Consultoría Empresarial</v>
          </cell>
        </row>
        <row r="76">
          <cell r="B76" t="str">
            <v>RP085</v>
          </cell>
          <cell r="C76" t="str">
            <v xml:space="preserve">GUSTAVO </v>
          </cell>
          <cell r="D76" t="str">
            <v>PADÍN</v>
          </cell>
          <cell r="E76" t="str">
            <v>gustavo.padin@roche.com</v>
          </cell>
          <cell r="F76" t="str">
            <v>Cuba</v>
          </cell>
          <cell r="G76" t="str">
            <v>COMMERCIAL</v>
          </cell>
          <cell r="H76" t="str">
            <v>BUSINESS MANAGER CUBA</v>
          </cell>
          <cell r="I76" t="str">
            <v>Manager</v>
          </cell>
          <cell r="K76" t="str">
            <v xml:space="preserve">Outsourced </v>
          </cell>
          <cell r="L76" t="str">
            <v>Diagnóstica</v>
          </cell>
          <cell r="M76" t="str">
            <v>Acorec</v>
          </cell>
        </row>
        <row r="77">
          <cell r="B77" t="str">
            <v>RP087</v>
          </cell>
          <cell r="C77" t="str">
            <v xml:space="preserve">HENDA </v>
          </cell>
          <cell r="D77" t="str">
            <v>DÍAZ</v>
          </cell>
          <cell r="E77" t="str">
            <v>henda.diaz@roche.com</v>
          </cell>
          <cell r="F77" t="str">
            <v>Cuba</v>
          </cell>
          <cell r="G77" t="str">
            <v>COMMERCIAL</v>
          </cell>
          <cell r="H77" t="str">
            <v>SALES AND APPLICATIONS REPRESENTATIVE</v>
          </cell>
          <cell r="I77" t="str">
            <v>Representative</v>
          </cell>
          <cell r="K77" t="str">
            <v xml:space="preserve">Outsourced </v>
          </cell>
          <cell r="L77" t="str">
            <v>Diagnóstica</v>
          </cell>
          <cell r="M77" t="str">
            <v>Acorec</v>
          </cell>
        </row>
        <row r="78">
          <cell r="B78" t="str">
            <v>RP089</v>
          </cell>
          <cell r="C78" t="str">
            <v xml:space="preserve">HUGO </v>
          </cell>
          <cell r="D78" t="str">
            <v>TOBÍAS</v>
          </cell>
          <cell r="E78" t="str">
            <v>hugo.tobias@roche.com</v>
          </cell>
          <cell r="F78" t="str">
            <v>Panamá</v>
          </cell>
          <cell r="G78" t="str">
            <v>FINANCE</v>
          </cell>
          <cell r="H78" t="str">
            <v>BUSINESS INTELLIGENCE MANAGER</v>
          </cell>
          <cell r="I78" t="str">
            <v>Manager</v>
          </cell>
          <cell r="K78" t="str">
            <v>Headcount</v>
          </cell>
          <cell r="L78" t="str">
            <v>Diagnóstica</v>
          </cell>
          <cell r="M78" t="str">
            <v>Prod. Roche Interame. S.A</v>
          </cell>
        </row>
        <row r="79">
          <cell r="B79" t="str">
            <v>RP090</v>
          </cell>
          <cell r="C79" t="str">
            <v xml:space="preserve">IAN </v>
          </cell>
          <cell r="D79" t="str">
            <v>BIANCHINI</v>
          </cell>
          <cell r="E79" t="str">
            <v>ian.bianchini@roche.com</v>
          </cell>
          <cell r="F79" t="str">
            <v>Panamá</v>
          </cell>
          <cell r="G79" t="str">
            <v>FINANCE</v>
          </cell>
          <cell r="H79" t="str">
            <v>ACCOUNTING &amp; TAX COORDINATOR</v>
          </cell>
          <cell r="I79" t="str">
            <v>Coordinator</v>
          </cell>
          <cell r="K79" t="str">
            <v>Headcount</v>
          </cell>
          <cell r="L79" t="str">
            <v>Diagnóstica</v>
          </cell>
          <cell r="M79" t="str">
            <v>Prod. Roche Panama S.A</v>
          </cell>
        </row>
        <row r="80">
          <cell r="B80" t="str">
            <v>RP091</v>
          </cell>
          <cell r="C80" t="str">
            <v xml:space="preserve">ILKA </v>
          </cell>
          <cell r="D80" t="str">
            <v>DE LEÓN</v>
          </cell>
          <cell r="E80" t="str">
            <v>ilka.leon@roche.com</v>
          </cell>
          <cell r="F80" t="str">
            <v>Panamá</v>
          </cell>
          <cell r="G80" t="str">
            <v>FINANCE</v>
          </cell>
          <cell r="H80" t="str">
            <v>FINANCIAL ANALYST</v>
          </cell>
          <cell r="I80" t="str">
            <v>Analyst</v>
          </cell>
          <cell r="K80" t="str">
            <v>Headcount</v>
          </cell>
          <cell r="L80" t="str">
            <v>Diagnóstica</v>
          </cell>
          <cell r="M80" t="str">
            <v>Prod. Roche Panama S.A</v>
          </cell>
        </row>
        <row r="81">
          <cell r="B81" t="str">
            <v>RP092</v>
          </cell>
          <cell r="C81" t="str">
            <v>INGRID</v>
          </cell>
          <cell r="D81" t="str">
            <v>IBARRA</v>
          </cell>
          <cell r="E81" t="str">
            <v>ingrid.ibarra@roche.com</v>
          </cell>
          <cell r="F81" t="str">
            <v>Panamá</v>
          </cell>
          <cell r="G81" t="str">
            <v>FINANCE</v>
          </cell>
          <cell r="H81" t="str">
            <v>REGIONAL LOGISTICS COORDINATOR</v>
          </cell>
          <cell r="I81" t="str">
            <v>Coordinator</v>
          </cell>
          <cell r="K81" t="str">
            <v>Headcount</v>
          </cell>
          <cell r="L81" t="str">
            <v>Diagnóstica</v>
          </cell>
          <cell r="M81" t="str">
            <v>Prod. Roche Interame. S.A</v>
          </cell>
        </row>
        <row r="82">
          <cell r="B82" t="str">
            <v>RP093</v>
          </cell>
          <cell r="C82" t="str">
            <v xml:space="preserve">INGRID </v>
          </cell>
          <cell r="D82" t="str">
            <v>MORENO</v>
          </cell>
          <cell r="E82" t="str">
            <v>ingrid.moreno.im1@roche.com</v>
          </cell>
          <cell r="F82" t="str">
            <v>Panamá</v>
          </cell>
          <cell r="G82" t="str">
            <v>COMMERCIAL</v>
          </cell>
          <cell r="H82" t="str">
            <v>SALES &amp; APPLICATIONS REPRESENTATIVE POC</v>
          </cell>
          <cell r="I82" t="str">
            <v>Representative</v>
          </cell>
          <cell r="K82" t="str">
            <v>Headcount</v>
          </cell>
          <cell r="L82" t="str">
            <v>Diagnóstica</v>
          </cell>
          <cell r="M82" t="str">
            <v>Prod. Roche Panama S.A</v>
          </cell>
        </row>
        <row r="83">
          <cell r="B83" t="str">
            <v>RP094</v>
          </cell>
          <cell r="C83" t="str">
            <v xml:space="preserve">IRIS </v>
          </cell>
          <cell r="D83" t="str">
            <v>GUTIERREZ</v>
          </cell>
          <cell r="E83" t="str">
            <v>iris.gutierrez@roche.com</v>
          </cell>
          <cell r="F83" t="str">
            <v>Panamá</v>
          </cell>
          <cell r="G83" t="str">
            <v>COMMERCIAL</v>
          </cell>
          <cell r="H83" t="str">
            <v>BUSINESS MANAGER PANAMA</v>
          </cell>
          <cell r="I83" t="str">
            <v>Manager</v>
          </cell>
          <cell r="K83" t="str">
            <v>Headcount</v>
          </cell>
          <cell r="L83" t="str">
            <v>Diagnóstica</v>
          </cell>
          <cell r="M83" t="str">
            <v>Prod. Roche Panama S.A</v>
          </cell>
        </row>
        <row r="84">
          <cell r="B84" t="str">
            <v>RP095</v>
          </cell>
          <cell r="C84" t="str">
            <v xml:space="preserve">ISBETH </v>
          </cell>
          <cell r="D84" t="str">
            <v>JEAN LOUIS</v>
          </cell>
          <cell r="E84" t="str">
            <v>isbeth.jean_louis@roche.com</v>
          </cell>
          <cell r="F84" t="str">
            <v>Panamá</v>
          </cell>
          <cell r="G84" t="str">
            <v>FINANCE</v>
          </cell>
          <cell r="H84" t="str">
            <v>DISTRIBUTORS EFFECTIVENESS ANALYST</v>
          </cell>
          <cell r="I84" t="str">
            <v>Analyst</v>
          </cell>
          <cell r="K84" t="str">
            <v>Headcount</v>
          </cell>
          <cell r="L84" t="str">
            <v>Diagnóstica</v>
          </cell>
          <cell r="M84" t="str">
            <v>Prod. Roche Panama S.A</v>
          </cell>
        </row>
        <row r="85">
          <cell r="B85" t="str">
            <v>RP096</v>
          </cell>
          <cell r="C85" t="str">
            <v xml:space="preserve">ISNEL </v>
          </cell>
          <cell r="D85" t="str">
            <v>HERNANDEZ</v>
          </cell>
          <cell r="E85" t="str">
            <v>isnel.hernandez@roche.com</v>
          </cell>
          <cell r="F85" t="str">
            <v>Panamá</v>
          </cell>
          <cell r="G85" t="str">
            <v>CUSTOMER SUPPORT</v>
          </cell>
          <cell r="H85" t="str">
            <v xml:space="preserve">LIS REPRESENTATIVE </v>
          </cell>
          <cell r="I85" t="str">
            <v>Representative</v>
          </cell>
          <cell r="K85" t="str">
            <v>Headcount</v>
          </cell>
          <cell r="L85" t="str">
            <v>Diagnóstica</v>
          </cell>
          <cell r="M85" t="str">
            <v>Prod. Roche Panama S.A</v>
          </cell>
        </row>
        <row r="86">
          <cell r="B86" t="str">
            <v>RP097</v>
          </cell>
          <cell r="C86" t="str">
            <v xml:space="preserve">ITZEL </v>
          </cell>
          <cell r="D86" t="str">
            <v>VEGA</v>
          </cell>
          <cell r="E86" t="str">
            <v xml:space="preserve">itzel.vega@roche.com </v>
          </cell>
          <cell r="F86" t="str">
            <v xml:space="preserve">Panamá </v>
          </cell>
          <cell r="G86" t="str">
            <v>LEGAL, QUALITY &amp; REGULATORY</v>
          </cell>
          <cell r="H86" t="str">
            <v>SOPORTE A PROCESOS REGULATORIOS</v>
          </cell>
          <cell r="I86" t="str">
            <v xml:space="preserve">Support </v>
          </cell>
          <cell r="K86" t="str">
            <v xml:space="preserve">Outsourced </v>
          </cell>
          <cell r="L86" t="str">
            <v>Diagnóstica</v>
          </cell>
          <cell r="M86" t="str">
            <v>Stratego Consulting</v>
          </cell>
        </row>
        <row r="87">
          <cell r="B87" t="str">
            <v>RP098</v>
          </cell>
          <cell r="C87" t="str">
            <v xml:space="preserve">IVAN </v>
          </cell>
          <cell r="D87" t="str">
            <v>QUINTERO</v>
          </cell>
          <cell r="E87" t="str">
            <v>ivan.quintero@roche.com</v>
          </cell>
          <cell r="F87" t="str">
            <v>Panamá</v>
          </cell>
          <cell r="G87" t="str">
            <v>CUSTOMER SUPPORT</v>
          </cell>
          <cell r="H87" t="str">
            <v>LIS SUPPORT SPECIALIST</v>
          </cell>
          <cell r="I87" t="str">
            <v>Specialist</v>
          </cell>
          <cell r="K87" t="str">
            <v>Headcount</v>
          </cell>
          <cell r="L87" t="str">
            <v>Diagnóstica</v>
          </cell>
          <cell r="M87" t="str">
            <v>Prod. Roche Panama S.A</v>
          </cell>
        </row>
        <row r="88">
          <cell r="B88" t="str">
            <v>RP099</v>
          </cell>
          <cell r="C88" t="str">
            <v xml:space="preserve">JAIME </v>
          </cell>
          <cell r="D88" t="str">
            <v>PIMENTEL</v>
          </cell>
          <cell r="E88" t="str">
            <v>jaime.pimentel@roche.com</v>
          </cell>
          <cell r="F88" t="str">
            <v>Panamá</v>
          </cell>
          <cell r="G88" t="str">
            <v>COMMERCIAL</v>
          </cell>
          <cell r="H88" t="str">
            <v>RPD SALES &amp;APPLICATION REP.</v>
          </cell>
          <cell r="I88" t="str">
            <v>Representative</v>
          </cell>
          <cell r="K88" t="str">
            <v>Headcount</v>
          </cell>
          <cell r="L88" t="str">
            <v>Diagnóstica</v>
          </cell>
          <cell r="M88" t="str">
            <v>Prod. Roche Panama S.A</v>
          </cell>
        </row>
        <row r="89">
          <cell r="B89" t="str">
            <v>RP100</v>
          </cell>
          <cell r="C89" t="str">
            <v xml:space="preserve">JANET </v>
          </cell>
          <cell r="D89" t="str">
            <v>FERNANDEZ</v>
          </cell>
          <cell r="E89" t="str">
            <v xml:space="preserve">janet.fernandez@roche.com </v>
          </cell>
          <cell r="F89" t="str">
            <v xml:space="preserve">Panamá </v>
          </cell>
          <cell r="G89" t="str">
            <v>FINANCE</v>
          </cell>
          <cell r="H89" t="str">
            <v>PROCUREMENT ANALYST</v>
          </cell>
          <cell r="I89" t="str">
            <v>Analyst</v>
          </cell>
          <cell r="K89" t="str">
            <v xml:space="preserve">Outsourced </v>
          </cell>
          <cell r="L89" t="str">
            <v>Diagnóstica</v>
          </cell>
          <cell r="M89" t="str">
            <v>Stratego Consulting</v>
          </cell>
        </row>
        <row r="90">
          <cell r="B90" t="str">
            <v>RP102</v>
          </cell>
          <cell r="C90" t="str">
            <v xml:space="preserve">JAVIER </v>
          </cell>
          <cell r="D90" t="str">
            <v>ORDONEZ</v>
          </cell>
          <cell r="E90" t="str">
            <v>javier.ordonez@roche.com</v>
          </cell>
          <cell r="F90" t="str">
            <v>Panamá</v>
          </cell>
          <cell r="G90" t="str">
            <v>CUSTOMER SUPPORT</v>
          </cell>
          <cell r="H90" t="str">
            <v xml:space="preserve">LIS REPRESENTATIVE </v>
          </cell>
          <cell r="I90" t="str">
            <v>Representative</v>
          </cell>
          <cell r="K90" t="str">
            <v>Headcount</v>
          </cell>
          <cell r="L90" t="str">
            <v>Diagnóstica</v>
          </cell>
          <cell r="M90" t="str">
            <v>Prod. Roche Panama S.A</v>
          </cell>
        </row>
        <row r="91">
          <cell r="B91" t="str">
            <v>RP101</v>
          </cell>
          <cell r="C91" t="str">
            <v xml:space="preserve">JAVIER IGNACIO </v>
          </cell>
          <cell r="D91" t="str">
            <v>TORRES</v>
          </cell>
          <cell r="E91" t="str">
            <v xml:space="preserve">javier_ignacio.torres@roche.com </v>
          </cell>
          <cell r="F91" t="str">
            <v>Guatemala</v>
          </cell>
          <cell r="G91" t="str">
            <v>CUSTOMER SUPPORT</v>
          </cell>
          <cell r="H91" t="str">
            <v>LIS REPRESENTATIVE</v>
          </cell>
          <cell r="I91" t="str">
            <v>Representative</v>
          </cell>
          <cell r="K91" t="str">
            <v>Headcount</v>
          </cell>
          <cell r="L91" t="str">
            <v>Diagnóstica</v>
          </cell>
          <cell r="M91" t="str">
            <v>Prod. Roche Guatemala S.A</v>
          </cell>
        </row>
        <row r="92">
          <cell r="B92" t="str">
            <v>RP103</v>
          </cell>
          <cell r="C92" t="str">
            <v xml:space="preserve">JEANNETHE </v>
          </cell>
          <cell r="D92" t="str">
            <v>VEGA</v>
          </cell>
          <cell r="E92" t="str">
            <v xml:space="preserve">jeannethe.vega@roche.com </v>
          </cell>
          <cell r="F92" t="str">
            <v xml:space="preserve">Panamá </v>
          </cell>
          <cell r="G92" t="str">
            <v>HUMAN RESOURCES</v>
          </cell>
          <cell r="H92" t="str">
            <v>RECEPTIONIST</v>
          </cell>
          <cell r="I92" t="str">
            <v>Receptionist</v>
          </cell>
          <cell r="K92" t="str">
            <v xml:space="preserve">Outsourced </v>
          </cell>
          <cell r="L92" t="str">
            <v>Diagnóstica</v>
          </cell>
          <cell r="M92" t="str">
            <v>Stratego Consulting</v>
          </cell>
        </row>
        <row r="93">
          <cell r="B93" t="str">
            <v>RP105</v>
          </cell>
          <cell r="C93" t="str">
            <v xml:space="preserve">JESUS </v>
          </cell>
          <cell r="D93" t="str">
            <v>BRENES</v>
          </cell>
          <cell r="E93" t="str">
            <v>jesus.brenes_sojo@roche.com</v>
          </cell>
          <cell r="F93" t="str">
            <v>Costa Rica</v>
          </cell>
          <cell r="G93" t="str">
            <v>CUSTOMER SUPPORT</v>
          </cell>
          <cell r="H93" t="str">
            <v>FIELD SERVICE REPRESENTATIVE COSTA RICA</v>
          </cell>
          <cell r="I93" t="str">
            <v>Representative</v>
          </cell>
          <cell r="K93" t="str">
            <v>Headcount</v>
          </cell>
          <cell r="L93" t="str">
            <v>Diagnóstica</v>
          </cell>
          <cell r="M93" t="str">
            <v>Roche Servicios S.A</v>
          </cell>
        </row>
        <row r="94">
          <cell r="B94" t="str">
            <v>RP106</v>
          </cell>
          <cell r="C94" t="str">
            <v xml:space="preserve">JESUS </v>
          </cell>
          <cell r="D94" t="str">
            <v>FERNANDEZ</v>
          </cell>
          <cell r="E94" t="str">
            <v>jesus.fernandez.jf1@roche.com</v>
          </cell>
          <cell r="F94" t="str">
            <v>Dominicana</v>
          </cell>
          <cell r="G94" t="str">
            <v>COMMERCIAL</v>
          </cell>
          <cell r="H94" t="str">
            <v>RPD SALES &amp; APPLICATION REPRESENTATIVE</v>
          </cell>
          <cell r="I94" t="str">
            <v>Representative</v>
          </cell>
          <cell r="K94" t="str">
            <v>Headcount</v>
          </cell>
          <cell r="L94" t="str">
            <v>Diagnóstica</v>
          </cell>
          <cell r="M94" t="str">
            <v>Prod. Roche Dominic. S.A</v>
          </cell>
        </row>
        <row r="95">
          <cell r="B95" t="str">
            <v>RP107</v>
          </cell>
          <cell r="C95" t="str">
            <v xml:space="preserve">JORGE </v>
          </cell>
          <cell r="D95" t="str">
            <v xml:space="preserve">COELLO </v>
          </cell>
          <cell r="E95" t="str">
            <v>jorge.coello@roche.com</v>
          </cell>
          <cell r="F95" t="str">
            <v>Honduras</v>
          </cell>
          <cell r="G95" t="str">
            <v>LEGAL, QUALITY &amp; REGULATORY</v>
          </cell>
          <cell r="H95" t="str">
            <v>REGULATORY PROCESS SUPPORT</v>
          </cell>
          <cell r="I95" t="str">
            <v xml:space="preserve">Support </v>
          </cell>
          <cell r="K95" t="str">
            <v xml:space="preserve">Outsourced </v>
          </cell>
          <cell r="L95" t="str">
            <v>Diagnóstica</v>
          </cell>
          <cell r="M95" t="str">
            <v>Farinter</v>
          </cell>
        </row>
        <row r="96">
          <cell r="B96" t="str">
            <v>RP109</v>
          </cell>
          <cell r="C96" t="str">
            <v xml:space="preserve">JORGE </v>
          </cell>
          <cell r="D96" t="str">
            <v xml:space="preserve">VARGAS </v>
          </cell>
          <cell r="E96" t="str">
            <v>jorge.vargas@roche.com</v>
          </cell>
          <cell r="F96" t="str">
            <v>Panamá</v>
          </cell>
          <cell r="G96" t="str">
            <v>CUSTOMER SUPPORT</v>
          </cell>
          <cell r="H96" t="str">
            <v>LIS SUPPORT MANAGER</v>
          </cell>
          <cell r="I96" t="str">
            <v>Manager</v>
          </cell>
          <cell r="K96" t="str">
            <v>Headcount</v>
          </cell>
          <cell r="L96" t="str">
            <v>Diagnóstica</v>
          </cell>
          <cell r="M96" t="str">
            <v>Prod. Roche Interame. S.A</v>
          </cell>
        </row>
        <row r="97">
          <cell r="B97" t="str">
            <v>RP108</v>
          </cell>
          <cell r="C97" t="str">
            <v xml:space="preserve">JORGE LIZANDRO </v>
          </cell>
          <cell r="D97" t="str">
            <v>REYES</v>
          </cell>
          <cell r="E97" t="str">
            <v>lizandro.reyes@contractors.roche.com</v>
          </cell>
          <cell r="F97" t="str">
            <v>Guatemala</v>
          </cell>
          <cell r="G97" t="str">
            <v>FINANCE</v>
          </cell>
          <cell r="H97" t="str">
            <v>PROGRAMMER</v>
          </cell>
          <cell r="I97" t="str">
            <v>Programmer</v>
          </cell>
          <cell r="K97" t="str">
            <v xml:space="preserve">Outsourced </v>
          </cell>
          <cell r="L97" t="str">
            <v>Diagnóstica</v>
          </cell>
          <cell r="M97" t="str">
            <v>Consultoría Empresarial</v>
          </cell>
        </row>
        <row r="98">
          <cell r="B98" t="str">
            <v>RP110</v>
          </cell>
          <cell r="C98" t="str">
            <v xml:space="preserve">JOSE </v>
          </cell>
          <cell r="D98" t="str">
            <v>AGUILAR</v>
          </cell>
          <cell r="E98" t="str">
            <v>jose.aguilar.ja1@roche.com</v>
          </cell>
          <cell r="F98" t="str">
            <v>Panamá</v>
          </cell>
          <cell r="G98" t="str">
            <v>MARKETING</v>
          </cell>
          <cell r="H98" t="str">
            <v>LABADVANCED CONSULTANT</v>
          </cell>
          <cell r="I98" t="str">
            <v>Consultant</v>
          </cell>
          <cell r="K98" t="str">
            <v>Headcount</v>
          </cell>
          <cell r="L98" t="str">
            <v>Diagnóstica</v>
          </cell>
          <cell r="M98" t="str">
            <v>Prod. Roche Panama S.A</v>
          </cell>
        </row>
        <row r="99">
          <cell r="B99" t="str">
            <v>RP111</v>
          </cell>
          <cell r="C99" t="str">
            <v>JOSE ALFREDO</v>
          </cell>
          <cell r="D99" t="str">
            <v>MOREJÓN</v>
          </cell>
          <cell r="E99" t="str">
            <v>alfredo.morejon@roche.com</v>
          </cell>
          <cell r="F99" t="str">
            <v>Guatemala</v>
          </cell>
          <cell r="G99" t="str">
            <v>CUSTOMER SUPPORT</v>
          </cell>
          <cell r="H99" t="str">
            <v xml:space="preserve">TECHNICAL SERVICES SUPERVISOR </v>
          </cell>
          <cell r="I99" t="str">
            <v>Supervisor</v>
          </cell>
          <cell r="K99" t="str">
            <v>Headcount</v>
          </cell>
          <cell r="L99" t="str">
            <v>Diagnóstica</v>
          </cell>
          <cell r="M99" t="str">
            <v>Prod. Roche Guatemala S.A</v>
          </cell>
        </row>
        <row r="100">
          <cell r="B100" t="str">
            <v>RP112</v>
          </cell>
          <cell r="C100" t="str">
            <v xml:space="preserve">JOSE ANDRES </v>
          </cell>
          <cell r="D100" t="str">
            <v>CAMPOS</v>
          </cell>
          <cell r="E100" t="str">
            <v>jose.campos.jc4@roche.com</v>
          </cell>
          <cell r="F100" t="str">
            <v>Costa Rica</v>
          </cell>
          <cell r="G100" t="str">
            <v>CUSTOMER SUPPORT</v>
          </cell>
          <cell r="H100" t="str">
            <v>LIS REPRESENTATIVE COSTA RICA</v>
          </cell>
          <cell r="I100" t="str">
            <v>Representative</v>
          </cell>
          <cell r="K100" t="str">
            <v>Headcount</v>
          </cell>
          <cell r="L100" t="str">
            <v>Diagnóstica</v>
          </cell>
          <cell r="M100" t="str">
            <v>Roche Servicios S.A</v>
          </cell>
        </row>
        <row r="101">
          <cell r="B101" t="str">
            <v>RP113</v>
          </cell>
          <cell r="C101" t="str">
            <v xml:space="preserve">JOSE DANIEL </v>
          </cell>
          <cell r="D101" t="str">
            <v>PEREZ</v>
          </cell>
          <cell r="E101" t="str">
            <v>jose.perez.jp5@roche.com</v>
          </cell>
          <cell r="F101" t="str">
            <v>Panamá</v>
          </cell>
          <cell r="G101" t="str">
            <v>CUSTOMER SUPPORT</v>
          </cell>
          <cell r="H101" t="str">
            <v xml:space="preserve">CUSTOMER SUPPORT DIRECTOR </v>
          </cell>
          <cell r="I101" t="str">
            <v xml:space="preserve">Director </v>
          </cell>
          <cell r="K101" t="str">
            <v>Headcount</v>
          </cell>
          <cell r="L101" t="str">
            <v>Diagnóstica</v>
          </cell>
          <cell r="M101" t="str">
            <v>Prod. Roche Interame. S.A</v>
          </cell>
        </row>
        <row r="102">
          <cell r="B102" t="str">
            <v>RP114</v>
          </cell>
          <cell r="C102" t="str">
            <v xml:space="preserve">JOSE EDUARDO </v>
          </cell>
          <cell r="D102" t="str">
            <v>MENDOZA</v>
          </cell>
          <cell r="E102" t="str">
            <v>jose.mendoza@roche.com</v>
          </cell>
          <cell r="F102" t="str">
            <v>Dominicana</v>
          </cell>
          <cell r="G102" t="str">
            <v>COMMERCIAL</v>
          </cell>
          <cell r="H102" t="str">
            <v>BUSINESS COORDINATOR DOMINICAN REPUBLIC</v>
          </cell>
          <cell r="I102" t="str">
            <v>Coordinator</v>
          </cell>
          <cell r="K102" t="str">
            <v>Headcount</v>
          </cell>
          <cell r="L102" t="str">
            <v>Diagnóstica</v>
          </cell>
          <cell r="M102" t="str">
            <v>Prod. Roche Dominic. S.A</v>
          </cell>
        </row>
        <row r="103">
          <cell r="B103" t="str">
            <v>RP115</v>
          </cell>
          <cell r="C103" t="str">
            <v xml:space="preserve">JOSE GUILLERMO </v>
          </cell>
          <cell r="D103" t="str">
            <v>AGUIRRE</v>
          </cell>
          <cell r="E103" t="str">
            <v>jose.aguirre@roche.com</v>
          </cell>
          <cell r="F103" t="str">
            <v>Panamá</v>
          </cell>
          <cell r="G103" t="str">
            <v>LATAM</v>
          </cell>
          <cell r="H103" t="str">
            <v xml:space="preserve">LATAM PROJECT MANAGER </v>
          </cell>
          <cell r="I103" t="str">
            <v>Manager</v>
          </cell>
          <cell r="K103" t="str">
            <v>Headcount</v>
          </cell>
          <cell r="L103" t="str">
            <v>LATAM</v>
          </cell>
          <cell r="M103" t="str">
            <v>Prod. Roche Interame. S.A</v>
          </cell>
        </row>
        <row r="104">
          <cell r="B104" t="str">
            <v>RP116</v>
          </cell>
          <cell r="C104" t="str">
            <v xml:space="preserve">JOSE HERBERT </v>
          </cell>
          <cell r="D104" t="str">
            <v>SANDOVAL</v>
          </cell>
          <cell r="E104" t="str">
            <v>herberth.sandoval@roche.com</v>
          </cell>
          <cell r="F104" t="str">
            <v>Guatemala</v>
          </cell>
          <cell r="G104" t="str">
            <v>COMMERCIAL</v>
          </cell>
          <cell r="H104" t="str">
            <v>REGIONAL BUSINESS MANAGER CA NORTH</v>
          </cell>
          <cell r="I104" t="str">
            <v>Manager</v>
          </cell>
          <cell r="K104" t="str">
            <v>Headcount</v>
          </cell>
          <cell r="L104" t="str">
            <v>Diagnóstica</v>
          </cell>
          <cell r="M104" t="str">
            <v>Prod. Roche Guatemala S.A</v>
          </cell>
        </row>
        <row r="105">
          <cell r="B105" t="str">
            <v>RP117</v>
          </cell>
          <cell r="C105" t="str">
            <v xml:space="preserve">JOSE LUIS </v>
          </cell>
          <cell r="D105" t="str">
            <v>BEDOYA</v>
          </cell>
          <cell r="E105" t="str">
            <v>jose.bedoya@roche.com</v>
          </cell>
          <cell r="F105" t="str">
            <v>Panamá</v>
          </cell>
          <cell r="G105" t="str">
            <v>CUSTOMER SUPPORT</v>
          </cell>
          <cell r="H105" t="str">
            <v>FIELD SERVICE REPRESENTATIVE</v>
          </cell>
          <cell r="I105" t="str">
            <v>Representative</v>
          </cell>
          <cell r="K105" t="str">
            <v>Headcount</v>
          </cell>
          <cell r="L105" t="str">
            <v>Diagnóstica</v>
          </cell>
          <cell r="M105" t="str">
            <v>Prod. Roche Panama S.A</v>
          </cell>
        </row>
        <row r="106">
          <cell r="B106" t="str">
            <v>RP118</v>
          </cell>
          <cell r="C106" t="str">
            <v xml:space="preserve">JOSE MANUEL </v>
          </cell>
          <cell r="D106" t="str">
            <v>DELGADO</v>
          </cell>
          <cell r="E106" t="str">
            <v>jose.delgado.jd1@roche.com</v>
          </cell>
          <cell r="F106" t="str">
            <v>Panamá</v>
          </cell>
          <cell r="G106" t="str">
            <v>CUSTOMER SUPPORT</v>
          </cell>
          <cell r="H106" t="str">
            <v>FIELD SUPPORT MANAGER</v>
          </cell>
          <cell r="I106" t="str">
            <v>Manager</v>
          </cell>
          <cell r="K106" t="str">
            <v>Headcount</v>
          </cell>
          <cell r="L106" t="str">
            <v>Diagnóstica</v>
          </cell>
          <cell r="M106" t="str">
            <v>Prod. Roche Panama S.A</v>
          </cell>
        </row>
        <row r="107">
          <cell r="B107" t="str">
            <v>RP119</v>
          </cell>
          <cell r="C107" t="str">
            <v xml:space="preserve">JOSE PABLO </v>
          </cell>
          <cell r="D107" t="str">
            <v xml:space="preserve">MONTERO </v>
          </cell>
          <cell r="E107" t="str">
            <v>jose.montero@roche.com</v>
          </cell>
          <cell r="F107" t="str">
            <v>Costa Rica</v>
          </cell>
          <cell r="G107" t="str">
            <v>CUSTOMER SUPPORT</v>
          </cell>
          <cell r="H107" t="str">
            <v>FIELD SERVICE REPRESENTATIVE</v>
          </cell>
          <cell r="I107" t="str">
            <v>Representative</v>
          </cell>
          <cell r="K107" t="str">
            <v>Headcount</v>
          </cell>
          <cell r="L107" t="str">
            <v>Diagnóstica</v>
          </cell>
          <cell r="M107" t="str">
            <v>Roche Servicios S.A</v>
          </cell>
        </row>
        <row r="108">
          <cell r="B108" t="str">
            <v>RP120</v>
          </cell>
          <cell r="C108" t="str">
            <v xml:space="preserve">JOSE PABLO </v>
          </cell>
          <cell r="D108" t="str">
            <v>ZAMORA</v>
          </cell>
          <cell r="E108" t="str">
            <v>jose.zamora@roche.com</v>
          </cell>
          <cell r="F108" t="str">
            <v>Costa Rica</v>
          </cell>
          <cell r="G108" t="str">
            <v>CUSTOMER SUPPORT</v>
          </cell>
          <cell r="H108" t="str">
            <v>LIS REPRESENTATIVE</v>
          </cell>
          <cell r="I108" t="str">
            <v>Representative</v>
          </cell>
          <cell r="K108" t="str">
            <v>Headcount</v>
          </cell>
          <cell r="L108" t="str">
            <v>Diagnóstica</v>
          </cell>
          <cell r="M108" t="str">
            <v>Roche Servicios S.A</v>
          </cell>
        </row>
        <row r="109">
          <cell r="B109" t="str">
            <v>RP122</v>
          </cell>
          <cell r="C109" t="str">
            <v xml:space="preserve">JUAN  </v>
          </cell>
          <cell r="D109" t="str">
            <v>PORRAS</v>
          </cell>
          <cell r="E109" t="str">
            <v>juan.porras@roche.com</v>
          </cell>
          <cell r="F109" t="str">
            <v>Nicaragua</v>
          </cell>
          <cell r="G109" t="str">
            <v>CUSTOMER SUPPORT</v>
          </cell>
          <cell r="H109" t="str">
            <v>FIELD SERVICES REP.</v>
          </cell>
          <cell r="I109" t="str">
            <v>Representative</v>
          </cell>
          <cell r="K109" t="str">
            <v>Headcount</v>
          </cell>
          <cell r="L109" t="str">
            <v>Diagnóstica</v>
          </cell>
          <cell r="M109" t="str">
            <v>Prod. Roche Nicaragua S.A</v>
          </cell>
        </row>
        <row r="110">
          <cell r="B110" t="str">
            <v>RP121</v>
          </cell>
          <cell r="C110" t="str">
            <v xml:space="preserve">JUAN CARLOS </v>
          </cell>
          <cell r="D110" t="str">
            <v>GARCIA</v>
          </cell>
          <cell r="E110" t="str">
            <v>juan_carlos.garcia.jg1@roche.com</v>
          </cell>
          <cell r="F110" t="str">
            <v>Panamá</v>
          </cell>
          <cell r="G110" t="str">
            <v>LATAM</v>
          </cell>
          <cell r="H110" t="str">
            <v>Project Manager Prof Services LATAM</v>
          </cell>
          <cell r="I110" t="str">
            <v>Manager</v>
          </cell>
          <cell r="K110" t="str">
            <v>Headcount</v>
          </cell>
          <cell r="L110" t="str">
            <v>LATAM</v>
          </cell>
          <cell r="M110" t="str">
            <v>Prod. Roche Interame. S.A</v>
          </cell>
        </row>
        <row r="111">
          <cell r="B111" t="str">
            <v>RP123</v>
          </cell>
          <cell r="C111" t="str">
            <v xml:space="preserve">JUANA </v>
          </cell>
          <cell r="D111" t="str">
            <v>RICO</v>
          </cell>
          <cell r="E111" t="str">
            <v>juana.rico@roche.com</v>
          </cell>
          <cell r="F111" t="str">
            <v>Panamá</v>
          </cell>
          <cell r="G111" t="str">
            <v>LATAM</v>
          </cell>
          <cell r="H111" t="str">
            <v>LATAM Project Manager Customer IT</v>
          </cell>
          <cell r="I111" t="str">
            <v>Manager</v>
          </cell>
          <cell r="K111" t="str">
            <v>Headcount</v>
          </cell>
          <cell r="L111" t="str">
            <v>LATAM</v>
          </cell>
          <cell r="M111" t="str">
            <v>Prod. Roche Interame. S.A</v>
          </cell>
        </row>
        <row r="112">
          <cell r="B112" t="str">
            <v>RP125</v>
          </cell>
          <cell r="C112" t="str">
            <v>JUDITH JANEY</v>
          </cell>
          <cell r="D112" t="str">
            <v>AVILA</v>
          </cell>
          <cell r="E112" t="str">
            <v>janey.avila@roche.com</v>
          </cell>
          <cell r="F112" t="str">
            <v>Panamá</v>
          </cell>
          <cell r="G112" t="str">
            <v>CUSTOMER SUPPORT</v>
          </cell>
          <cell r="H112" t="str">
            <v>REGIONAL APPLICATION SPECIALIST</v>
          </cell>
          <cell r="I112" t="str">
            <v>Specialist</v>
          </cell>
          <cell r="K112" t="str">
            <v>Headcount</v>
          </cell>
          <cell r="L112" t="str">
            <v>Diagnóstica</v>
          </cell>
          <cell r="M112" t="str">
            <v>Prod. Roche Panama S.A</v>
          </cell>
        </row>
        <row r="113">
          <cell r="B113" t="str">
            <v>RP126</v>
          </cell>
          <cell r="C113" t="str">
            <v xml:space="preserve">JULIA </v>
          </cell>
          <cell r="D113" t="str">
            <v>HERRERA</v>
          </cell>
          <cell r="E113" t="str">
            <v>julia.herrera@roche.com</v>
          </cell>
          <cell r="F113" t="str">
            <v>Panamá</v>
          </cell>
          <cell r="G113" t="str">
            <v>CUSTOMER SUPPORT</v>
          </cell>
          <cell r="H113" t="str">
            <v xml:space="preserve">SERVICE EFFECTIVENESS MANAGER </v>
          </cell>
          <cell r="I113" t="str">
            <v>Manager</v>
          </cell>
          <cell r="K113" t="str">
            <v>Headcount</v>
          </cell>
          <cell r="L113" t="str">
            <v>Diagnóstica</v>
          </cell>
          <cell r="M113" t="str">
            <v>Prod. Roche Panama S.A</v>
          </cell>
        </row>
        <row r="114">
          <cell r="B114" t="str">
            <v>RP127</v>
          </cell>
          <cell r="C114" t="str">
            <v xml:space="preserve">JULIO </v>
          </cell>
          <cell r="D114" t="str">
            <v>GUEVARA</v>
          </cell>
          <cell r="E114" t="str">
            <v xml:space="preserve">julio.guevara@roche.com </v>
          </cell>
          <cell r="F114" t="str">
            <v xml:space="preserve">Panamá </v>
          </cell>
          <cell r="G114" t="str">
            <v>CUSTOMER SUPPORT</v>
          </cell>
          <cell r="H114" t="str">
            <v>LIS REPRESENTATIVE  PA</v>
          </cell>
          <cell r="I114" t="str">
            <v>Representative</v>
          </cell>
          <cell r="K114" t="str">
            <v xml:space="preserve">Outsourced </v>
          </cell>
          <cell r="L114" t="str">
            <v>Diagnóstica</v>
          </cell>
          <cell r="M114" t="str">
            <v>People's Outsourcing</v>
          </cell>
        </row>
        <row r="115">
          <cell r="B115" t="str">
            <v>RP129</v>
          </cell>
          <cell r="C115" t="str">
            <v>KARLA</v>
          </cell>
          <cell r="D115" t="str">
            <v>GUTIERREZ</v>
          </cell>
          <cell r="E115" t="str">
            <v>karla.gutierrez@roche.com</v>
          </cell>
          <cell r="F115" t="str">
            <v>Costa Rica</v>
          </cell>
          <cell r="G115" t="str">
            <v>COMMERCIAL</v>
          </cell>
          <cell r="H115" t="str">
            <v xml:space="preserve">SALES &amp; APPLICATIONS REPRESENTATIVE RMD </v>
          </cell>
          <cell r="I115" t="str">
            <v>Representative</v>
          </cell>
          <cell r="K115" t="str">
            <v>Headcount</v>
          </cell>
          <cell r="L115" t="str">
            <v>Diagnóstica</v>
          </cell>
          <cell r="M115" t="str">
            <v>Roche Servicios S.A</v>
          </cell>
        </row>
        <row r="116">
          <cell r="B116" t="str">
            <v>RP223</v>
          </cell>
          <cell r="C116" t="str">
            <v>KARLA</v>
          </cell>
          <cell r="D116" t="str">
            <v>COREA</v>
          </cell>
          <cell r="E116" t="str">
            <v>karla.corea@roche.com</v>
          </cell>
          <cell r="F116" t="str">
            <v>Nicaragua</v>
          </cell>
          <cell r="G116" t="str">
            <v>COMMERCIAL</v>
          </cell>
          <cell r="H116" t="str">
            <v>ASISTENTE DE VENTAS</v>
          </cell>
          <cell r="I116" t="str">
            <v>Assistant</v>
          </cell>
          <cell r="K116" t="str">
            <v xml:space="preserve">Outsourced </v>
          </cell>
          <cell r="L116" t="str">
            <v>Diagnóstica</v>
          </cell>
          <cell r="M116" t="str">
            <v>Puschendorf</v>
          </cell>
        </row>
        <row r="117">
          <cell r="B117" t="str">
            <v>RP128</v>
          </cell>
          <cell r="C117" t="str">
            <v xml:space="preserve">KARLA </v>
          </cell>
          <cell r="D117" t="str">
            <v>DE LEÓN</v>
          </cell>
          <cell r="E117" t="str">
            <v>gabriel.torres.gt1@roche.com</v>
          </cell>
          <cell r="F117" t="str">
            <v>Guatemala</v>
          </cell>
          <cell r="G117" t="str">
            <v>FINANCE</v>
          </cell>
          <cell r="H117" t="str">
            <v>REGIONAL LOGISTICS ASSISTANT</v>
          </cell>
          <cell r="I117" t="str">
            <v>Assistant</v>
          </cell>
          <cell r="K117" t="str">
            <v>Headcount</v>
          </cell>
          <cell r="L117" t="str">
            <v>Diagnóstica</v>
          </cell>
          <cell r="M117" t="str">
            <v>Prod. Roche Guatemala S.A</v>
          </cell>
        </row>
        <row r="118">
          <cell r="B118" t="str">
            <v>RP130</v>
          </cell>
          <cell r="C118" t="str">
            <v xml:space="preserve">KATTIA </v>
          </cell>
          <cell r="D118" t="str">
            <v>CHACON</v>
          </cell>
          <cell r="E118" t="str">
            <v>kattia.chacon@roche.com</v>
          </cell>
          <cell r="F118" t="str">
            <v>Costa Rica</v>
          </cell>
          <cell r="G118" t="str">
            <v>COMMERCIAL</v>
          </cell>
          <cell r="H118" t="str">
            <v>BUSINESS MANAGER COSTA RICA</v>
          </cell>
          <cell r="I118" t="str">
            <v>Manager</v>
          </cell>
          <cell r="K118" t="str">
            <v>Headcount</v>
          </cell>
          <cell r="L118" t="str">
            <v>Diagnóstica</v>
          </cell>
          <cell r="M118" t="str">
            <v>Roche Servicios S.A</v>
          </cell>
        </row>
        <row r="119">
          <cell r="B119" t="str">
            <v>RP131</v>
          </cell>
          <cell r="C119" t="str">
            <v xml:space="preserve">KATYA </v>
          </cell>
          <cell r="D119" t="str">
            <v>MIRÓ</v>
          </cell>
          <cell r="E119" t="str">
            <v>katya.miro@roche.com</v>
          </cell>
          <cell r="F119" t="str">
            <v>Panamá</v>
          </cell>
          <cell r="G119" t="str">
            <v>MEDICAL VALUE</v>
          </cell>
          <cell r="H119" t="str">
            <v>RMD-RTD MEDICAL VALUE MANAGER</v>
          </cell>
          <cell r="I119" t="str">
            <v>Manager</v>
          </cell>
          <cell r="K119" t="str">
            <v>Headcount</v>
          </cell>
          <cell r="L119" t="str">
            <v>Diagnóstica</v>
          </cell>
          <cell r="M119" t="str">
            <v>Prod. Roche Panama S.A</v>
          </cell>
        </row>
        <row r="120">
          <cell r="B120" t="str">
            <v>RP132</v>
          </cell>
          <cell r="C120" t="str">
            <v xml:space="preserve">KHARIS </v>
          </cell>
          <cell r="D120" t="str">
            <v>REBOLLÓN</v>
          </cell>
          <cell r="E120" t="str">
            <v>kharis.rebollon@roche.com</v>
          </cell>
          <cell r="F120" t="str">
            <v>Panamá</v>
          </cell>
          <cell r="G120" t="str">
            <v>MEDICAL VALUE</v>
          </cell>
          <cell r="H120" t="str">
            <v>RPD MEDICAL VALUE MANAGER</v>
          </cell>
          <cell r="I120" t="str">
            <v>Manager</v>
          </cell>
          <cell r="K120" t="str">
            <v>Headcount</v>
          </cell>
          <cell r="L120" t="str">
            <v>Diagnóstica</v>
          </cell>
          <cell r="M120" t="str">
            <v>Prod. Roche Panama S.A</v>
          </cell>
        </row>
        <row r="121">
          <cell r="B121" t="str">
            <v>RP134</v>
          </cell>
          <cell r="C121" t="str">
            <v xml:space="preserve">LEON ANTONIO </v>
          </cell>
          <cell r="D121" t="str">
            <v xml:space="preserve">GUZMAN </v>
          </cell>
          <cell r="E121" t="str">
            <v>leon.guzman@roche.com</v>
          </cell>
          <cell r="F121" t="str">
            <v>El Salvador</v>
          </cell>
          <cell r="G121" t="str">
            <v>COMMERCIAL</v>
          </cell>
          <cell r="H121" t="str">
            <v>RPD SALES &amp;APPLICATION REP.</v>
          </cell>
          <cell r="I121" t="str">
            <v>Representative</v>
          </cell>
          <cell r="K121" t="str">
            <v>Headcount</v>
          </cell>
          <cell r="L121" t="str">
            <v>Diagnóstica</v>
          </cell>
          <cell r="M121" t="str">
            <v>Prod. Roche El Salv. S.A</v>
          </cell>
        </row>
        <row r="122">
          <cell r="B122" t="str">
            <v>RP135</v>
          </cell>
          <cell r="C122" t="str">
            <v xml:space="preserve">LEONEL ENRIQUE </v>
          </cell>
          <cell r="D122" t="str">
            <v>FERNANDEZ</v>
          </cell>
          <cell r="E122" t="str">
            <v>leonel.fernandez@roche.com</v>
          </cell>
          <cell r="F122" t="str">
            <v>Guatemala</v>
          </cell>
          <cell r="G122" t="str">
            <v>COMMERCIAL</v>
          </cell>
          <cell r="H122" t="str">
            <v>REGIONAL BUSINESS SUPPORT ANALYST</v>
          </cell>
          <cell r="I122" t="str">
            <v>Analyst</v>
          </cell>
          <cell r="K122" t="str">
            <v>Headcount</v>
          </cell>
          <cell r="L122" t="str">
            <v>Diagnóstica</v>
          </cell>
          <cell r="M122" t="str">
            <v>Prod. Roche Guatemala S.A</v>
          </cell>
        </row>
        <row r="123">
          <cell r="B123" t="str">
            <v>RP136</v>
          </cell>
          <cell r="C123" t="str">
            <v>LESLY</v>
          </cell>
          <cell r="D123" t="str">
            <v>PEREZ</v>
          </cell>
          <cell r="E123" t="str">
            <v>lesly.perez@roche.com</v>
          </cell>
          <cell r="F123" t="str">
            <v>El Salvador</v>
          </cell>
          <cell r="G123" t="str">
            <v>COMMERCIAL</v>
          </cell>
          <cell r="H123" t="str">
            <v>REGULATORY PROCESS SUPPORT</v>
          </cell>
          <cell r="I123" t="str">
            <v>Support</v>
          </cell>
          <cell r="K123" t="str">
            <v xml:space="preserve">Outsourced </v>
          </cell>
          <cell r="L123" t="str">
            <v>Diagnóstica</v>
          </cell>
          <cell r="M123" t="str">
            <v>Droguería Americana</v>
          </cell>
        </row>
        <row r="124">
          <cell r="B124" t="str">
            <v>RP137</v>
          </cell>
          <cell r="C124" t="str">
            <v xml:space="preserve">LISSETTE </v>
          </cell>
          <cell r="D124" t="str">
            <v>BECERRA</v>
          </cell>
          <cell r="E124" t="str">
            <v>lissette.becerra@roche.com</v>
          </cell>
          <cell r="F124" t="str">
            <v>Cuba</v>
          </cell>
          <cell r="G124" t="str">
            <v>COMMERCIAL</v>
          </cell>
          <cell r="H124" t="str">
            <v>SALES ASSISTANT</v>
          </cell>
          <cell r="I124" t="str">
            <v>Assistant</v>
          </cell>
          <cell r="K124" t="str">
            <v xml:space="preserve">Outsourced </v>
          </cell>
          <cell r="L124" t="str">
            <v>Diagnóstica</v>
          </cell>
          <cell r="M124" t="str">
            <v>Acorec</v>
          </cell>
        </row>
        <row r="125">
          <cell r="B125" t="str">
            <v>RP138</v>
          </cell>
          <cell r="C125" t="str">
            <v xml:space="preserve">LISSY </v>
          </cell>
          <cell r="D125" t="str">
            <v>PALACIOS</v>
          </cell>
          <cell r="E125" t="str">
            <v>lissy.palacios@roche.com</v>
          </cell>
          <cell r="F125" t="str">
            <v>Guatemala</v>
          </cell>
          <cell r="G125" t="str">
            <v>COMMERCIAL</v>
          </cell>
          <cell r="H125" t="str">
            <v xml:space="preserve">SALES &amp; APPLICATIONS REPRESENTATIVE RPD </v>
          </cell>
          <cell r="I125" t="str">
            <v>Representative</v>
          </cell>
          <cell r="K125" t="str">
            <v>Headcount</v>
          </cell>
          <cell r="L125" t="str">
            <v>Diagnóstica</v>
          </cell>
          <cell r="M125" t="str">
            <v>Prod. Roche Guatemala S.A</v>
          </cell>
        </row>
        <row r="126">
          <cell r="B126" t="str">
            <v>RP139</v>
          </cell>
          <cell r="C126" t="str">
            <v xml:space="preserve">LOURDES </v>
          </cell>
          <cell r="D126" t="str">
            <v>PADILLA</v>
          </cell>
          <cell r="E126" t="str">
            <v>lourdes.padilla@roche.com</v>
          </cell>
          <cell r="F126" t="str">
            <v>Dominicana</v>
          </cell>
          <cell r="G126" t="str">
            <v>COMMERCIAL</v>
          </cell>
          <cell r="H126" t="str">
            <v>RPD SALES &amp;APPLICATION REP.</v>
          </cell>
          <cell r="I126" t="str">
            <v>Representative</v>
          </cell>
          <cell r="K126" t="str">
            <v>Headcount</v>
          </cell>
          <cell r="L126" t="str">
            <v>Diagnóstica</v>
          </cell>
          <cell r="M126" t="str">
            <v>Prod. Roche Dominic. S.A</v>
          </cell>
        </row>
        <row r="127">
          <cell r="B127" t="str">
            <v>RP141</v>
          </cell>
          <cell r="C127" t="str">
            <v>LUIS</v>
          </cell>
          <cell r="D127" t="str">
            <v>GUDIEL</v>
          </cell>
          <cell r="E127" t="str">
            <v>luis.gudiel@contractors.roche.com</v>
          </cell>
          <cell r="F127" t="str">
            <v>Guatemala</v>
          </cell>
          <cell r="G127" t="str">
            <v>FINANCE</v>
          </cell>
          <cell r="H127" t="str">
            <v>BILLING &amp; INVOICING</v>
          </cell>
          <cell r="I127" t="str">
            <v>Assistant</v>
          </cell>
          <cell r="K127" t="str">
            <v xml:space="preserve">Outsourced </v>
          </cell>
          <cell r="L127" t="str">
            <v>Diagnóstica</v>
          </cell>
          <cell r="M127" t="str">
            <v>Consultoría Empresarial</v>
          </cell>
        </row>
        <row r="128">
          <cell r="B128" t="str">
            <v>RP140</v>
          </cell>
          <cell r="C128" t="str">
            <v xml:space="preserve">LUIS </v>
          </cell>
          <cell r="D128" t="str">
            <v>ANDERSON</v>
          </cell>
          <cell r="E128" t="str">
            <v>luis.anderson@roche.com</v>
          </cell>
          <cell r="F128" t="str">
            <v xml:space="preserve">Panamá </v>
          </cell>
          <cell r="G128" t="str">
            <v>COMMERCIAL</v>
          </cell>
          <cell r="H128" t="str">
            <v>CALL CENTER DISPATCHER</v>
          </cell>
          <cell r="I128" t="str">
            <v>Call Center</v>
          </cell>
          <cell r="K128" t="str">
            <v xml:space="preserve">Outsourced </v>
          </cell>
          <cell r="L128" t="str">
            <v>Diagnóstica</v>
          </cell>
          <cell r="M128" t="str">
            <v>People's Outsourcing</v>
          </cell>
        </row>
        <row r="129">
          <cell r="B129" t="str">
            <v>RP142</v>
          </cell>
          <cell r="C129" t="str">
            <v xml:space="preserve">LUIS </v>
          </cell>
          <cell r="D129" t="str">
            <v>WONG</v>
          </cell>
          <cell r="E129" t="str">
            <v>luis.wong@roche.com</v>
          </cell>
          <cell r="F129" t="str">
            <v>Nicaragua</v>
          </cell>
          <cell r="G129" t="str">
            <v>COMMERCIAL</v>
          </cell>
          <cell r="H129" t="str">
            <v>BUSINESS MANAGER - NICARAGUA</v>
          </cell>
          <cell r="I129" t="str">
            <v>Manager</v>
          </cell>
          <cell r="K129" t="str">
            <v>Headcount</v>
          </cell>
          <cell r="L129" t="str">
            <v>Diagnóstica</v>
          </cell>
          <cell r="M129" t="str">
            <v>Prod. Roche Nicaragua S.A</v>
          </cell>
        </row>
        <row r="130">
          <cell r="B130" t="str">
            <v>RP143</v>
          </cell>
          <cell r="C130" t="str">
            <v>LUISA</v>
          </cell>
          <cell r="D130" t="str">
            <v>BARRIA</v>
          </cell>
          <cell r="E130" t="str">
            <v>luisa.barria@roche.com</v>
          </cell>
          <cell r="F130" t="str">
            <v xml:space="preserve">Panamá </v>
          </cell>
          <cell r="G130" t="str">
            <v>COMMERCIAL</v>
          </cell>
          <cell r="H130" t="str">
            <v>MARKETING &amp; BUSINESS DEVELOPMENT ASSISTANT</v>
          </cell>
          <cell r="I130" t="str">
            <v>Assistant</v>
          </cell>
          <cell r="K130" t="str">
            <v xml:space="preserve">Outsourced </v>
          </cell>
          <cell r="L130" t="str">
            <v>Diagnóstica</v>
          </cell>
          <cell r="M130" t="str">
            <v>Stratego Consulting</v>
          </cell>
        </row>
        <row r="131">
          <cell r="B131" t="str">
            <v>RP144</v>
          </cell>
          <cell r="C131" t="str">
            <v xml:space="preserve">LUZBELIA </v>
          </cell>
          <cell r="D131" t="str">
            <v>SILVA</v>
          </cell>
          <cell r="E131" t="str">
            <v>luzbelia.silva@roche.com</v>
          </cell>
          <cell r="F131" t="str">
            <v xml:space="preserve">Panamá </v>
          </cell>
          <cell r="G131" t="str">
            <v>CUSTOMER SUPPORT</v>
          </cell>
          <cell r="H131" t="str">
            <v>SERVICE QUALITY ASSISTANT</v>
          </cell>
          <cell r="I131" t="str">
            <v>Assistant</v>
          </cell>
          <cell r="K131" t="str">
            <v xml:space="preserve">Outsourced </v>
          </cell>
          <cell r="L131" t="str">
            <v>Diagnóstica</v>
          </cell>
          <cell r="M131" t="str">
            <v>People's Outsourcing</v>
          </cell>
        </row>
        <row r="132">
          <cell r="B132" t="str">
            <v>RP145</v>
          </cell>
          <cell r="C132" t="str">
            <v>MANRIQUE</v>
          </cell>
          <cell r="D132" t="str">
            <v>CHAVARRÍA</v>
          </cell>
          <cell r="E132" t="str">
            <v>manrique.chavarria@roche.com</v>
          </cell>
          <cell r="F132" t="str">
            <v>Costa Rica</v>
          </cell>
          <cell r="G132" t="str">
            <v>COMMERCIAL</v>
          </cell>
          <cell r="H132" t="str">
            <v xml:space="preserve">SALES &amp; APPLICATIONS REPRESENTATIVE RPD </v>
          </cell>
          <cell r="I132" t="str">
            <v>Representative</v>
          </cell>
          <cell r="K132" t="str">
            <v>Headcount</v>
          </cell>
          <cell r="L132" t="str">
            <v>Diagnóstica</v>
          </cell>
          <cell r="M132" t="str">
            <v>Roche Servicios S.A</v>
          </cell>
        </row>
        <row r="133">
          <cell r="B133" t="str">
            <v>RP146</v>
          </cell>
          <cell r="C133" t="str">
            <v xml:space="preserve">MANUEL </v>
          </cell>
          <cell r="D133" t="str">
            <v>CONTRERAS</v>
          </cell>
          <cell r="E133" t="str">
            <v>manuel.contreras@roche.com</v>
          </cell>
          <cell r="F133" t="str">
            <v>El Salvador</v>
          </cell>
          <cell r="G133" t="str">
            <v>COMMERCIAL</v>
          </cell>
          <cell r="H133" t="str">
            <v xml:space="preserve">BUSINESS MANAGER </v>
          </cell>
          <cell r="I133" t="str">
            <v>Manager</v>
          </cell>
          <cell r="K133" t="str">
            <v>Headcount</v>
          </cell>
          <cell r="L133" t="str">
            <v>Diagnóstica</v>
          </cell>
          <cell r="M133" t="str">
            <v>Prod. Roche El Salv. S.A</v>
          </cell>
        </row>
        <row r="134">
          <cell r="B134" t="str">
            <v>RP147</v>
          </cell>
          <cell r="C134" t="str">
            <v>MARCO VINICIO</v>
          </cell>
          <cell r="D134" t="str">
            <v>TORRES</v>
          </cell>
          <cell r="E134" t="str">
            <v xml:space="preserve">vinicio.torres@roche.com </v>
          </cell>
          <cell r="F134" t="str">
            <v>Guatemala</v>
          </cell>
          <cell r="G134" t="str">
            <v>COMMERCIAL</v>
          </cell>
          <cell r="H134" t="str">
            <v>CONTROLLER&amp;GUATEMALA FINANCIAL ANALYST</v>
          </cell>
          <cell r="I134" t="str">
            <v>Analyst</v>
          </cell>
          <cell r="K134" t="str">
            <v>Headcount</v>
          </cell>
          <cell r="L134" t="str">
            <v>Diagnóstica</v>
          </cell>
          <cell r="M134" t="str">
            <v>Prod. Roche Guatemala S.A</v>
          </cell>
        </row>
        <row r="135">
          <cell r="B135" t="str">
            <v>RP149</v>
          </cell>
          <cell r="C135" t="str">
            <v xml:space="preserve">MARIA EUGENIA </v>
          </cell>
          <cell r="D135" t="str">
            <v>ABREGO</v>
          </cell>
          <cell r="E135" t="str">
            <v>maria.abrego@roche.com</v>
          </cell>
          <cell r="F135" t="str">
            <v xml:space="preserve">Panamá </v>
          </cell>
          <cell r="G135" t="str">
            <v>COMMERCIAL</v>
          </cell>
          <cell r="H135" t="str">
            <v>SALES &amp; APPLICATION REPRESENTATIVE RPD</v>
          </cell>
          <cell r="I135" t="str">
            <v>Representative</v>
          </cell>
          <cell r="K135" t="str">
            <v xml:space="preserve">Outsourced </v>
          </cell>
          <cell r="L135" t="str">
            <v>Diagnóstica</v>
          </cell>
          <cell r="M135" t="str">
            <v>People´s Outsourcing</v>
          </cell>
        </row>
        <row r="136">
          <cell r="B136" t="str">
            <v>RP001</v>
          </cell>
          <cell r="C136" t="str">
            <v>MARIA ISABEL</v>
          </cell>
          <cell r="D136" t="str">
            <v>BUSTAMANTE</v>
          </cell>
          <cell r="E136" t="str">
            <v>maria.bustamante.mb1@roche.com</v>
          </cell>
          <cell r="F136" t="str">
            <v xml:space="preserve">Panamá </v>
          </cell>
          <cell r="G136" t="str">
            <v>HUMAN RESOURCES</v>
          </cell>
          <cell r="H136" t="str">
            <v>HR &amp; OPERATIONS SUPPORT</v>
          </cell>
          <cell r="I136" t="str">
            <v xml:space="preserve">Support </v>
          </cell>
          <cell r="K136" t="str">
            <v xml:space="preserve">Outsourced </v>
          </cell>
          <cell r="L136" t="str">
            <v>Diagnóstica</v>
          </cell>
          <cell r="M136" t="str">
            <v>Stratego Consulting</v>
          </cell>
        </row>
        <row r="137">
          <cell r="B137" t="str">
            <v>RP151</v>
          </cell>
          <cell r="C137" t="str">
            <v xml:space="preserve">MARIA JESUS </v>
          </cell>
          <cell r="D137" t="str">
            <v>GOMEZ</v>
          </cell>
          <cell r="E137" t="str">
            <v>maria_jesus.gomez@contractors.roche.com</v>
          </cell>
          <cell r="F137" t="str">
            <v>Guatemala</v>
          </cell>
          <cell r="G137" t="str">
            <v>DIABETES</v>
          </cell>
          <cell r="H137" t="str">
            <v>ASSISTANT DIABETES CARE</v>
          </cell>
          <cell r="I137" t="str">
            <v>Assistant</v>
          </cell>
          <cell r="K137" t="str">
            <v xml:space="preserve">Outsourced </v>
          </cell>
          <cell r="L137" t="str">
            <v>Diabetes</v>
          </cell>
          <cell r="M137" t="str">
            <v>Consultoría Empresarial</v>
          </cell>
        </row>
        <row r="138">
          <cell r="B138" t="str">
            <v>RP152</v>
          </cell>
          <cell r="C138" t="str">
            <v xml:space="preserve">MARIA JOSE </v>
          </cell>
          <cell r="D138" t="str">
            <v>RIVERA</v>
          </cell>
          <cell r="E138" t="str">
            <v>maria.rivera.mr1@contractors.roche.com</v>
          </cell>
          <cell r="F138" t="str">
            <v>Guatemala</v>
          </cell>
          <cell r="G138" t="str">
            <v>LEGAL, QUALITY &amp; REGULATORY</v>
          </cell>
          <cell r="H138" t="str">
            <v>REGULATORY PROCESS SUPPORT</v>
          </cell>
          <cell r="I138" t="str">
            <v>Support</v>
          </cell>
          <cell r="K138" t="str">
            <v xml:space="preserve">Outsourced </v>
          </cell>
          <cell r="L138" t="str">
            <v>Diagnóstica</v>
          </cell>
          <cell r="M138" t="str">
            <v>Consultoría Empresarial</v>
          </cell>
        </row>
        <row r="139">
          <cell r="B139" t="str">
            <v>RP153</v>
          </cell>
          <cell r="C139" t="str">
            <v xml:space="preserve">MARIA PAULA </v>
          </cell>
          <cell r="D139" t="str">
            <v>DE LEÓN</v>
          </cell>
          <cell r="E139" t="str">
            <v>maria_paula.de_leon@roche.com</v>
          </cell>
          <cell r="F139" t="str">
            <v>Guatemala</v>
          </cell>
          <cell r="G139" t="str">
            <v>CUSTOMER SUPPORT</v>
          </cell>
          <cell r="H139" t="str">
            <v>POC PRODUCT MANAGER</v>
          </cell>
          <cell r="I139" t="str">
            <v>Manager</v>
          </cell>
          <cell r="K139" t="str">
            <v>Headcount</v>
          </cell>
          <cell r="L139" t="str">
            <v>Diagnóstica</v>
          </cell>
          <cell r="M139" t="str">
            <v>Prod. Roche Guatemala S.A</v>
          </cell>
        </row>
        <row r="140">
          <cell r="B140" t="str">
            <v>RP154</v>
          </cell>
          <cell r="C140" t="str">
            <v xml:space="preserve">MARIA VICTORIA </v>
          </cell>
          <cell r="D140" t="str">
            <v>CARBAJAL</v>
          </cell>
          <cell r="E140" t="str">
            <v>maria.carbajal@roche.com</v>
          </cell>
          <cell r="F140" t="str">
            <v xml:space="preserve">Honduras </v>
          </cell>
          <cell r="G140" t="str">
            <v>COMMERCIAL</v>
          </cell>
          <cell r="H140" t="str">
            <v>RPD SALES &amp;APPLICATION REP.</v>
          </cell>
          <cell r="I140" t="str">
            <v>Representative</v>
          </cell>
          <cell r="K140" t="str">
            <v>Headcount</v>
          </cell>
          <cell r="L140" t="str">
            <v>Diagnóstica</v>
          </cell>
          <cell r="M140" t="str">
            <v>Prod. Roche Honduras S.A</v>
          </cell>
        </row>
        <row r="141">
          <cell r="B141" t="str">
            <v>RP150</v>
          </cell>
          <cell r="C141" t="str">
            <v xml:space="preserve">MARIAFERNANDA </v>
          </cell>
          <cell r="D141" t="str">
            <v>RODRIGUEZ</v>
          </cell>
          <cell r="E141" t="str">
            <v>mariafernanda.rodriguez@roche.com</v>
          </cell>
          <cell r="F141" t="str">
            <v>Panamá</v>
          </cell>
          <cell r="G141" t="str">
            <v>FINANCE</v>
          </cell>
          <cell r="H141" t="str">
            <v>CONTRACT &amp; MASTER DATA ANALYST</v>
          </cell>
          <cell r="I141" t="str">
            <v>Analyst</v>
          </cell>
          <cell r="K141" t="str">
            <v>Headcount</v>
          </cell>
          <cell r="L141" t="str">
            <v>Diagnóstica</v>
          </cell>
          <cell r="M141" t="str">
            <v>Prod. Roche Panama S.A</v>
          </cell>
        </row>
        <row r="142">
          <cell r="B142" t="str">
            <v>RP155</v>
          </cell>
          <cell r="C142" t="str">
            <v xml:space="preserve">MARIANA </v>
          </cell>
          <cell r="D142" t="str">
            <v>TIRADO</v>
          </cell>
          <cell r="E142" t="str">
            <v xml:space="preserve">mariana.tirado@roche.com </v>
          </cell>
          <cell r="F142" t="str">
            <v xml:space="preserve">Panamá </v>
          </cell>
          <cell r="G142" t="str">
            <v>LEGAL, QUALITY &amp; REGULATORY</v>
          </cell>
          <cell r="H142" t="str">
            <v>QUALITY ASSURANCE SPECIALIST</v>
          </cell>
          <cell r="I142" t="str">
            <v>Specialist</v>
          </cell>
          <cell r="K142" t="str">
            <v xml:space="preserve">Outsourced </v>
          </cell>
          <cell r="L142" t="str">
            <v>Diagnóstica</v>
          </cell>
          <cell r="M142" t="str">
            <v>People's Outsourcing</v>
          </cell>
        </row>
        <row r="143">
          <cell r="B143" t="str">
            <v>RP156</v>
          </cell>
          <cell r="C143" t="str">
            <v xml:space="preserve">MARIANN </v>
          </cell>
          <cell r="D143" t="str">
            <v>GONZALEZ</v>
          </cell>
          <cell r="E143" t="str">
            <v>mariann.gonzalez@roche.com</v>
          </cell>
          <cell r="F143" t="str">
            <v>Costa Rica</v>
          </cell>
          <cell r="G143" t="str">
            <v>MARKETING</v>
          </cell>
          <cell r="H143" t="str">
            <v xml:space="preserve">COAGULATION MONITORING  PRODUCT MANAGER </v>
          </cell>
          <cell r="I143" t="str">
            <v>Manager</v>
          </cell>
          <cell r="K143" t="str">
            <v>Headcount</v>
          </cell>
          <cell r="L143" t="str">
            <v>Diagnóstica</v>
          </cell>
          <cell r="M143" t="str">
            <v>Roche Servicios S.A</v>
          </cell>
        </row>
        <row r="144">
          <cell r="B144" t="str">
            <v>RP157</v>
          </cell>
          <cell r="C144" t="str">
            <v xml:space="preserve">MARIO </v>
          </cell>
          <cell r="D144" t="str">
            <v>SERRANO</v>
          </cell>
          <cell r="E144" t="str">
            <v>mario.serrano@roche.com</v>
          </cell>
          <cell r="F144" t="str">
            <v>Panamá</v>
          </cell>
          <cell r="G144" t="str">
            <v>CUSTOMER SUPPORT</v>
          </cell>
          <cell r="H144" t="str">
            <v>FIELD SERVICE REPRESENTATIVE</v>
          </cell>
          <cell r="I144" t="str">
            <v>Representative</v>
          </cell>
          <cell r="K144" t="str">
            <v>Headcount</v>
          </cell>
          <cell r="L144" t="str">
            <v>Diagnóstica</v>
          </cell>
          <cell r="M144" t="str">
            <v>Prod. Roche Panama S.A</v>
          </cell>
        </row>
        <row r="145">
          <cell r="B145" t="str">
            <v>RP158</v>
          </cell>
          <cell r="C145" t="str">
            <v xml:space="preserve">MARLEN </v>
          </cell>
          <cell r="D145" t="str">
            <v>PIMENTEL</v>
          </cell>
          <cell r="E145" t="str">
            <v>marlen.pimentel@roche.com</v>
          </cell>
          <cell r="F145" t="str">
            <v>Panamá</v>
          </cell>
          <cell r="G145" t="str">
            <v>COMMERCIAL</v>
          </cell>
          <cell r="H145" t="str">
            <v>RPD SALES &amp;APPLICATION REP.</v>
          </cell>
          <cell r="I145" t="str">
            <v>Representative</v>
          </cell>
          <cell r="K145" t="str">
            <v>Headcount</v>
          </cell>
          <cell r="L145" t="str">
            <v>Diagnóstica</v>
          </cell>
          <cell r="M145" t="str">
            <v>Prod. Roche Panama S.A</v>
          </cell>
        </row>
        <row r="146">
          <cell r="B146" t="str">
            <v>RP003</v>
          </cell>
          <cell r="C146" t="str">
            <v xml:space="preserve">MARNA </v>
          </cell>
          <cell r="D146" t="str">
            <v>COCKBURN</v>
          </cell>
          <cell r="E146" t="str">
            <v>marna.cockburn@roche.com</v>
          </cell>
          <cell r="F146" t="str">
            <v>Panamá</v>
          </cell>
          <cell r="G146" t="str">
            <v>HUMAN RESOURCES</v>
          </cell>
          <cell r="H146" t="str">
            <v xml:space="preserve">HUMAN RESOURCES &amp; COMMUNICATION DIRECTOR </v>
          </cell>
          <cell r="I146" t="str">
            <v xml:space="preserve">Director </v>
          </cell>
          <cell r="K146" t="str">
            <v>Headcount</v>
          </cell>
          <cell r="L146" t="str">
            <v>Diagnóstica</v>
          </cell>
          <cell r="M146" t="str">
            <v>Prod. Roche Interame. S.A</v>
          </cell>
        </row>
        <row r="147">
          <cell r="B147" t="str">
            <v>RP159</v>
          </cell>
          <cell r="C147" t="str">
            <v xml:space="preserve">MARVIN </v>
          </cell>
          <cell r="D147" t="str">
            <v>CHAVARRÍA</v>
          </cell>
          <cell r="E147" t="str">
            <v>marvin.chavarria@roche.com</v>
          </cell>
          <cell r="F147" t="str">
            <v>Guatemala</v>
          </cell>
          <cell r="G147" t="str">
            <v>CUSTOMER SUPPORT</v>
          </cell>
          <cell r="H147" t="str">
            <v>LIS REPRESENTATIVE GUATEMALA</v>
          </cell>
          <cell r="I147" t="str">
            <v>Representative</v>
          </cell>
          <cell r="K147" t="str">
            <v>Headcount</v>
          </cell>
          <cell r="L147" t="str">
            <v>Diagnóstica</v>
          </cell>
          <cell r="M147" t="str">
            <v>Prod. Roche Guatemala S.A</v>
          </cell>
        </row>
        <row r="148">
          <cell r="B148" t="str">
            <v>RP160</v>
          </cell>
          <cell r="C148" t="str">
            <v xml:space="preserve">MAYTEE </v>
          </cell>
          <cell r="D148" t="str">
            <v>DE LA ROSA</v>
          </cell>
          <cell r="E148" t="str">
            <v>maytee.delarosa@roche.com</v>
          </cell>
          <cell r="F148" t="str">
            <v>Panamá</v>
          </cell>
          <cell r="G148" t="str">
            <v>DIABETES</v>
          </cell>
          <cell r="H148" t="str">
            <v>CALL CENTER DISPATCHER DIABETES CARE</v>
          </cell>
          <cell r="I148" t="str">
            <v xml:space="preserve">Call Center </v>
          </cell>
          <cell r="K148" t="str">
            <v xml:space="preserve">Outsourced </v>
          </cell>
          <cell r="L148" t="str">
            <v>Diabetes</v>
          </cell>
          <cell r="M148" t="str">
            <v>People's Outsourcing</v>
          </cell>
        </row>
        <row r="149">
          <cell r="B149" t="str">
            <v>RP161</v>
          </cell>
          <cell r="C149" t="str">
            <v xml:space="preserve">MEIVI </v>
          </cell>
          <cell r="D149" t="str">
            <v>MENDIETA</v>
          </cell>
          <cell r="E149" t="str">
            <v xml:space="preserve">meivi.mendieta@roche.com </v>
          </cell>
          <cell r="F149" t="str">
            <v xml:space="preserve">Panamá </v>
          </cell>
          <cell r="G149" t="str">
            <v>FINANCE</v>
          </cell>
          <cell r="H149" t="str">
            <v>ADMINISTRATIVE ASSISTANT LOGISTICS</v>
          </cell>
          <cell r="I149" t="str">
            <v>Assistant</v>
          </cell>
          <cell r="K149" t="str">
            <v xml:space="preserve">Outsourced </v>
          </cell>
          <cell r="L149" t="str">
            <v>Diagnóstica</v>
          </cell>
          <cell r="M149" t="str">
            <v>Stratego Consulting</v>
          </cell>
        </row>
        <row r="150">
          <cell r="B150" t="str">
            <v>RP162</v>
          </cell>
          <cell r="C150" t="str">
            <v xml:space="preserve">MELIDA </v>
          </cell>
          <cell r="D150" t="str">
            <v>MORA</v>
          </cell>
          <cell r="E150" t="str">
            <v>melida.mora@roche.com</v>
          </cell>
          <cell r="F150" t="str">
            <v>Panamá</v>
          </cell>
          <cell r="G150" t="str">
            <v>FINANCE</v>
          </cell>
          <cell r="H150" t="str">
            <v>CONTROLLING ANALYST</v>
          </cell>
          <cell r="I150" t="str">
            <v>Analyst</v>
          </cell>
          <cell r="K150" t="str">
            <v>Headcount</v>
          </cell>
          <cell r="L150" t="str">
            <v>Diagnóstica</v>
          </cell>
          <cell r="M150" t="str">
            <v>Prod. Roche Panama S.A</v>
          </cell>
        </row>
        <row r="151">
          <cell r="B151" t="str">
            <v>RP163</v>
          </cell>
          <cell r="C151" t="str">
            <v xml:space="preserve">MELISSA </v>
          </cell>
          <cell r="D151" t="str">
            <v>ARMIJO</v>
          </cell>
          <cell r="E151" t="str">
            <v>melissa.armijo@roche.com</v>
          </cell>
          <cell r="F151" t="str">
            <v>Costa Rica</v>
          </cell>
          <cell r="G151" t="str">
            <v>COMMERCIAL</v>
          </cell>
          <cell r="H151" t="str">
            <v>TENDER PROJECT MANAGER</v>
          </cell>
          <cell r="I151" t="str">
            <v>Manager</v>
          </cell>
          <cell r="K151" t="str">
            <v>Headcount</v>
          </cell>
          <cell r="L151" t="str">
            <v>Diagnóstica</v>
          </cell>
          <cell r="M151" t="str">
            <v>Roche Servicios S.A</v>
          </cell>
        </row>
        <row r="152">
          <cell r="B152" t="str">
            <v>RP165</v>
          </cell>
          <cell r="C152" t="str">
            <v xml:space="preserve">MOISES AARON </v>
          </cell>
          <cell r="D152" t="str">
            <v>JIMENEZ</v>
          </cell>
          <cell r="E152" t="str">
            <v>moises.jimenez@roche.com</v>
          </cell>
          <cell r="F152" t="str">
            <v>Nicaragua</v>
          </cell>
          <cell r="G152" t="str">
            <v>COMMERCIAL</v>
          </cell>
          <cell r="H152" t="str">
            <v xml:space="preserve">SALES &amp; APPLICATIONS REPRESENTATIVE RPD </v>
          </cell>
          <cell r="I152" t="str">
            <v>Representative</v>
          </cell>
          <cell r="K152" t="str">
            <v>Headcount</v>
          </cell>
          <cell r="L152" t="str">
            <v>Diagnóstica</v>
          </cell>
          <cell r="M152" t="str">
            <v>Prod. Roche Nicaragua S.A</v>
          </cell>
        </row>
        <row r="153">
          <cell r="B153" t="str">
            <v>RP166</v>
          </cell>
          <cell r="C153" t="str">
            <v xml:space="preserve">MOISES ANTONIO </v>
          </cell>
          <cell r="D153" t="str">
            <v>DELGADO</v>
          </cell>
          <cell r="E153" t="str">
            <v>moises.delgado@roche.com</v>
          </cell>
          <cell r="F153" t="str">
            <v>Panamá</v>
          </cell>
          <cell r="G153" t="str">
            <v>MARKETING</v>
          </cell>
          <cell r="H153" t="str">
            <v>RMS/SEQ. MANAGER</v>
          </cell>
          <cell r="I153" t="str">
            <v>Manager</v>
          </cell>
          <cell r="K153" t="str">
            <v>Headcount</v>
          </cell>
          <cell r="L153" t="str">
            <v>Diagnóstica</v>
          </cell>
          <cell r="M153" t="str">
            <v>Prod. Roche Panama S.A</v>
          </cell>
        </row>
        <row r="154">
          <cell r="B154" t="str">
            <v>RP167</v>
          </cell>
          <cell r="C154" t="str">
            <v xml:space="preserve">MYRNA </v>
          </cell>
          <cell r="D154" t="str">
            <v>CASTRO</v>
          </cell>
          <cell r="E154" t="str">
            <v xml:space="preserve">myrna.castro@roche.com </v>
          </cell>
          <cell r="F154" t="str">
            <v>Guatemala</v>
          </cell>
          <cell r="G154" t="str">
            <v>COMMERCIAL</v>
          </cell>
          <cell r="H154" t="str">
            <v>RPD SALES &amp;APPLICATION REP.</v>
          </cell>
          <cell r="I154" t="str">
            <v>Representative</v>
          </cell>
          <cell r="K154" t="str">
            <v>Headcount</v>
          </cell>
          <cell r="L154" t="str">
            <v>Diagnóstica</v>
          </cell>
          <cell r="M154" t="str">
            <v>Prod. Roche Guatemala S.A</v>
          </cell>
        </row>
        <row r="155">
          <cell r="B155" t="str">
            <v>RP168</v>
          </cell>
          <cell r="C155" t="str">
            <v xml:space="preserve">NATALIA </v>
          </cell>
          <cell r="D155" t="str">
            <v>BENAVIDES</v>
          </cell>
          <cell r="E155" t="str">
            <v>natalia.benavides@roche.com</v>
          </cell>
          <cell r="F155" t="str">
            <v>Costa Rica</v>
          </cell>
          <cell r="G155" t="str">
            <v>COMMERCIAL</v>
          </cell>
          <cell r="H155" t="str">
            <v>RPD SALES &amp;APPLICATION REP. CR</v>
          </cell>
          <cell r="I155" t="str">
            <v>Representative</v>
          </cell>
          <cell r="K155" t="str">
            <v>Headcount</v>
          </cell>
          <cell r="L155" t="str">
            <v>Diagnóstica</v>
          </cell>
          <cell r="M155" t="str">
            <v>Roche Servicios S.A</v>
          </cell>
        </row>
        <row r="156">
          <cell r="B156" t="str">
            <v>RP169</v>
          </cell>
          <cell r="C156" t="str">
            <v xml:space="preserve">NICLAS </v>
          </cell>
          <cell r="D156" t="str">
            <v>SCHER</v>
          </cell>
          <cell r="E156" t="str">
            <v>nic.scher@roche.com</v>
          </cell>
          <cell r="F156" t="str">
            <v>Panamá</v>
          </cell>
          <cell r="G156" t="str">
            <v>FINANCE</v>
          </cell>
          <cell r="H156" t="str">
            <v xml:space="preserve">FINANCE &amp; SERVICE DIRECTOR -COMPLIANCE OFFICER </v>
          </cell>
          <cell r="I156" t="str">
            <v xml:space="preserve">Director </v>
          </cell>
          <cell r="K156" t="str">
            <v>Headcount</v>
          </cell>
          <cell r="L156" t="str">
            <v>Diagnóstica</v>
          </cell>
          <cell r="M156" t="str">
            <v>Prod. Roche Interame. S.A</v>
          </cell>
        </row>
        <row r="157">
          <cell r="B157" t="str">
            <v>RP170</v>
          </cell>
          <cell r="C157" t="str">
            <v xml:space="preserve">NIDIA </v>
          </cell>
          <cell r="D157" t="str">
            <v>OLIVA</v>
          </cell>
          <cell r="E157" t="str">
            <v>nidia.oliva@roche.com</v>
          </cell>
          <cell r="F157" t="str">
            <v>Guatemala</v>
          </cell>
          <cell r="G157" t="str">
            <v>COMMERCIAL</v>
          </cell>
          <cell r="H157" t="str">
            <v>SALES &amp; APPLICATION REPRESENTATIVE RPD  Xela</v>
          </cell>
          <cell r="I157" t="str">
            <v>Representative</v>
          </cell>
          <cell r="K157" t="str">
            <v>Headcount</v>
          </cell>
          <cell r="L157" t="str">
            <v>Diagnóstica</v>
          </cell>
          <cell r="M157" t="str">
            <v>Prod. Roche Guatemala S.A</v>
          </cell>
        </row>
        <row r="158">
          <cell r="B158" t="str">
            <v>RP171</v>
          </cell>
          <cell r="C158" t="str">
            <v xml:space="preserve">NOEMI </v>
          </cell>
          <cell r="D158" t="str">
            <v>GODINEZ</v>
          </cell>
          <cell r="E158" t="str">
            <v>noemi.godinez@roche.com</v>
          </cell>
          <cell r="F158" t="str">
            <v>Panamá</v>
          </cell>
          <cell r="G158" t="str">
            <v>LEGAL, QUALITY &amp; REGULATORY</v>
          </cell>
          <cell r="H158" t="str">
            <v>QUALITY &amp;PROCESS EXCELLENCE MANAGER</v>
          </cell>
          <cell r="I158" t="str">
            <v>Manager</v>
          </cell>
          <cell r="K158" t="str">
            <v>Headcount</v>
          </cell>
          <cell r="L158" t="str">
            <v>Diagnóstica</v>
          </cell>
          <cell r="M158" t="str">
            <v>Prod. Roche Interame. S.A</v>
          </cell>
        </row>
        <row r="159">
          <cell r="B159" t="str">
            <v>RP172</v>
          </cell>
          <cell r="C159" t="str">
            <v xml:space="preserve">NOLVERTO </v>
          </cell>
          <cell r="D159" t="str">
            <v>GOMEZ</v>
          </cell>
          <cell r="E159" t="str">
            <v>nolverto.gomez@contractors.roche.com</v>
          </cell>
          <cell r="F159" t="str">
            <v>Guatemala</v>
          </cell>
          <cell r="G159" t="str">
            <v>COMMERCIAL</v>
          </cell>
          <cell r="H159" t="str">
            <v>WAREHOUSE ASSISTANT</v>
          </cell>
          <cell r="I159" t="str">
            <v>Assistant</v>
          </cell>
          <cell r="K159" t="str">
            <v xml:space="preserve">Outsourced </v>
          </cell>
          <cell r="L159" t="str">
            <v>Diagnóstica</v>
          </cell>
          <cell r="M159" t="str">
            <v>Consultoría Empresarial</v>
          </cell>
        </row>
        <row r="160">
          <cell r="B160" t="str">
            <v>RP173</v>
          </cell>
          <cell r="C160" t="str">
            <v>NORA</v>
          </cell>
          <cell r="D160" t="str">
            <v>CORDON DE BOLAÑOS</v>
          </cell>
          <cell r="E160" t="str">
            <v>nora.cordon@contractors.roche.com</v>
          </cell>
          <cell r="F160" t="str">
            <v>Guatemala</v>
          </cell>
          <cell r="G160" t="str">
            <v>COMMERCIAL</v>
          </cell>
          <cell r="H160" t="str">
            <v>SALES ASSISTANT GT</v>
          </cell>
          <cell r="I160" t="str">
            <v>Assistant</v>
          </cell>
          <cell r="K160" t="str">
            <v xml:space="preserve">Outsourced </v>
          </cell>
          <cell r="L160" t="str">
            <v>Diagnóstica</v>
          </cell>
          <cell r="M160" t="str">
            <v>Consultoría Empresarial</v>
          </cell>
        </row>
        <row r="161">
          <cell r="B161" t="str">
            <v>RP174</v>
          </cell>
          <cell r="C161" t="str">
            <v xml:space="preserve">NORMA </v>
          </cell>
          <cell r="D161" t="str">
            <v>SANDINO</v>
          </cell>
          <cell r="E161" t="str">
            <v>norma.sandino.ns1@roche.com</v>
          </cell>
          <cell r="F161" t="str">
            <v>Nicaragua</v>
          </cell>
          <cell r="G161" t="str">
            <v>DIABETES</v>
          </cell>
          <cell r="H161" t="str">
            <v>SALES AND APPLICATIONS REPRESENTATIVE</v>
          </cell>
          <cell r="I161" t="str">
            <v>Representative</v>
          </cell>
          <cell r="K161" t="str">
            <v xml:space="preserve">Outsourced </v>
          </cell>
          <cell r="L161" t="str">
            <v>Diabetes</v>
          </cell>
          <cell r="M161" t="str">
            <v>Puschendorf</v>
          </cell>
        </row>
        <row r="162">
          <cell r="B162" t="str">
            <v>RP175</v>
          </cell>
          <cell r="C162" t="str">
            <v xml:space="preserve">OCENIA </v>
          </cell>
          <cell r="D162" t="str">
            <v>PEREZ</v>
          </cell>
          <cell r="E162" t="str">
            <v>ocenia.perez.op1@roche.com</v>
          </cell>
          <cell r="F162" t="str">
            <v>Dominicana</v>
          </cell>
          <cell r="G162" t="str">
            <v>COMMERCIAL</v>
          </cell>
          <cell r="H162" t="str">
            <v>Decentralized Dia Sales Representative DO / DC</v>
          </cell>
          <cell r="I162" t="str">
            <v>Representative</v>
          </cell>
          <cell r="K162" t="str">
            <v xml:space="preserve">Outsourced </v>
          </cell>
          <cell r="L162" t="str">
            <v>Diagnóstica</v>
          </cell>
          <cell r="M162" t="str">
            <v>Oscar Renta Negrón</v>
          </cell>
        </row>
        <row r="163">
          <cell r="B163" t="str">
            <v>RP177</v>
          </cell>
          <cell r="C163" t="str">
            <v>OLMAN</v>
          </cell>
          <cell r="D163" t="str">
            <v>MAYORGA</v>
          </cell>
          <cell r="E163" t="str">
            <v>olman.mayorga@roche.com</v>
          </cell>
          <cell r="F163" t="str">
            <v>Guatemala</v>
          </cell>
          <cell r="G163" t="str">
            <v>COMMERCIAL</v>
          </cell>
          <cell r="H163" t="str">
            <v>FIELD SERVICE REPRESENTATIVE GUATEMALA</v>
          </cell>
          <cell r="I163" t="str">
            <v>Representative</v>
          </cell>
          <cell r="K163" t="str">
            <v>Headcount</v>
          </cell>
          <cell r="L163" t="str">
            <v>Diagnóstica</v>
          </cell>
          <cell r="M163" t="str">
            <v>Prod. Roche Guatemala S.A</v>
          </cell>
        </row>
        <row r="164">
          <cell r="B164" t="str">
            <v>RP178</v>
          </cell>
          <cell r="C164" t="str">
            <v xml:space="preserve">ORIS </v>
          </cell>
          <cell r="D164" t="str">
            <v>FRANCO</v>
          </cell>
          <cell r="E164" t="str">
            <v>oris.franco@roche.com</v>
          </cell>
          <cell r="F164" t="str">
            <v xml:space="preserve">Panamá </v>
          </cell>
          <cell r="G164" t="str">
            <v>DIABETES</v>
          </cell>
          <cell r="H164" t="str">
            <v>SALES AND APPLICATIONS REPRESENTATIVE</v>
          </cell>
          <cell r="I164" t="str">
            <v>Representative</v>
          </cell>
          <cell r="K164" t="str">
            <v xml:space="preserve">Outsourced </v>
          </cell>
          <cell r="L164" t="str">
            <v>Diabetes</v>
          </cell>
          <cell r="M164" t="str">
            <v>Cia. Astor</v>
          </cell>
        </row>
        <row r="165">
          <cell r="B165" t="str">
            <v>RP181</v>
          </cell>
          <cell r="C165" t="str">
            <v xml:space="preserve">OSCAR </v>
          </cell>
          <cell r="D165" t="str">
            <v>PINTO</v>
          </cell>
          <cell r="E165" t="str">
            <v>oscar.pinto@roche.com</v>
          </cell>
          <cell r="F165" t="str">
            <v xml:space="preserve">Panamá </v>
          </cell>
          <cell r="G165" t="str">
            <v>CUSTOMER SUPPORT</v>
          </cell>
          <cell r="H165" t="str">
            <v>LIS REPRESENTATIVE</v>
          </cell>
          <cell r="I165" t="str">
            <v>Representative</v>
          </cell>
          <cell r="K165" t="str">
            <v xml:space="preserve">Outsourced </v>
          </cell>
          <cell r="L165" t="str">
            <v>Diagnóstica</v>
          </cell>
          <cell r="M165" t="str">
            <v>People's Outsourcing</v>
          </cell>
        </row>
        <row r="166">
          <cell r="B166" t="str">
            <v>RP179</v>
          </cell>
          <cell r="C166" t="str">
            <v xml:space="preserve">OSCAR DANILO </v>
          </cell>
          <cell r="D166" t="str">
            <v>GARAY</v>
          </cell>
          <cell r="E166" t="str">
            <v>oscar.garay@roche.com</v>
          </cell>
          <cell r="F166" t="str">
            <v>Nicaragua</v>
          </cell>
          <cell r="G166" t="str">
            <v>COMMERCIAL</v>
          </cell>
          <cell r="H166" t="str">
            <v>FIELD SERVICES REP.</v>
          </cell>
          <cell r="I166" t="str">
            <v>Representative</v>
          </cell>
          <cell r="K166" t="str">
            <v>Headcount</v>
          </cell>
          <cell r="L166" t="str">
            <v>Diagnóstica</v>
          </cell>
          <cell r="M166" t="str">
            <v>Prod. Roche Nicaragua S.A</v>
          </cell>
        </row>
        <row r="167">
          <cell r="B167" t="str">
            <v>RP180</v>
          </cell>
          <cell r="C167" t="str">
            <v xml:space="preserve">OSCAR LEONEL </v>
          </cell>
          <cell r="D167" t="str">
            <v>TINTI</v>
          </cell>
          <cell r="E167" t="str">
            <v>oscar.tinti@roche.com</v>
          </cell>
          <cell r="F167" t="str">
            <v>Guatemala</v>
          </cell>
          <cell r="G167" t="str">
            <v>COMMERCIAL</v>
          </cell>
          <cell r="H167" t="str">
            <v>RPD SALES &amp;APPLICATION REP.</v>
          </cell>
          <cell r="I167" t="str">
            <v>Representative</v>
          </cell>
          <cell r="K167" t="str">
            <v>Headcount</v>
          </cell>
          <cell r="L167" t="str">
            <v>Diagnóstica</v>
          </cell>
          <cell r="M167" t="str">
            <v>Prod. Roche Guatemala S.A</v>
          </cell>
        </row>
        <row r="168">
          <cell r="B168" t="str">
            <v>RP182</v>
          </cell>
          <cell r="C168" t="str">
            <v xml:space="preserve">OSCAR RENATO </v>
          </cell>
          <cell r="D168" t="str">
            <v>OCON</v>
          </cell>
          <cell r="E168" t="str">
            <v>oscar_renato.ocon@roche.com</v>
          </cell>
          <cell r="F168" t="str">
            <v>Nicaragua</v>
          </cell>
          <cell r="G168" t="str">
            <v>CUSTOMER SUPPORT</v>
          </cell>
          <cell r="H168" t="str">
            <v>LIS SUPPORT SPECIALIST</v>
          </cell>
          <cell r="I168" t="str">
            <v>Specialist</v>
          </cell>
          <cell r="K168" t="str">
            <v>Headcount</v>
          </cell>
          <cell r="L168" t="str">
            <v>Diagnóstica</v>
          </cell>
          <cell r="M168" t="str">
            <v>Prod. Roche Nicaragua S.A</v>
          </cell>
        </row>
        <row r="169">
          <cell r="B169" t="str">
            <v>RP183</v>
          </cell>
          <cell r="C169" t="str">
            <v xml:space="preserve">PABLO </v>
          </cell>
          <cell r="D169" t="str">
            <v>ADAMES</v>
          </cell>
          <cell r="E169" t="str">
            <v>pablo.adames@roche.com</v>
          </cell>
          <cell r="F169" t="str">
            <v>Panamá</v>
          </cell>
          <cell r="G169" t="str">
            <v>COMMERCIAL</v>
          </cell>
          <cell r="H169" t="str">
            <v>REGIONAL BUSINESS MANAGER S_CARIBBEAN</v>
          </cell>
          <cell r="I169" t="str">
            <v>Manager</v>
          </cell>
          <cell r="K169" t="str">
            <v>Headcount</v>
          </cell>
          <cell r="L169" t="str">
            <v>Diagnóstica</v>
          </cell>
          <cell r="M169" t="str">
            <v>Prod. Roche Panama S.A</v>
          </cell>
        </row>
        <row r="170">
          <cell r="B170" t="str">
            <v>RP184</v>
          </cell>
          <cell r="C170" t="str">
            <v xml:space="preserve">PAOLA </v>
          </cell>
          <cell r="D170" t="str">
            <v>MORILLO</v>
          </cell>
          <cell r="E170" t="str">
            <v>paola.morillo@roche.com</v>
          </cell>
          <cell r="F170" t="str">
            <v>Panamá</v>
          </cell>
          <cell r="G170" t="str">
            <v>LEGAL, QUALITY &amp; REGULATORY</v>
          </cell>
          <cell r="H170" t="str">
            <v>LEGAL, QUALITY &amp; REG. DIRECTOR</v>
          </cell>
          <cell r="I170" t="str">
            <v xml:space="preserve">Director </v>
          </cell>
          <cell r="K170" t="str">
            <v>Headcount</v>
          </cell>
          <cell r="L170" t="str">
            <v>Diagnóstica</v>
          </cell>
          <cell r="M170" t="str">
            <v>Prod. Roche Interame. S.A</v>
          </cell>
        </row>
        <row r="171">
          <cell r="B171" t="str">
            <v>RP185</v>
          </cell>
          <cell r="C171" t="str">
            <v xml:space="preserve">PAOLA </v>
          </cell>
          <cell r="D171" t="str">
            <v>RIESEN</v>
          </cell>
          <cell r="E171" t="str">
            <v>paola.riesen@roche.com</v>
          </cell>
          <cell r="F171" t="str">
            <v>Panamá</v>
          </cell>
          <cell r="G171" t="str">
            <v>COMMERCIAL</v>
          </cell>
          <cell r="H171" t="str">
            <v>RMD SALES &amp; APPLICATION REP.</v>
          </cell>
          <cell r="I171" t="str">
            <v>Representative</v>
          </cell>
          <cell r="K171" t="str">
            <v>Headcount</v>
          </cell>
          <cell r="L171" t="str">
            <v>Diagnóstica</v>
          </cell>
          <cell r="M171" t="str">
            <v>Prod. Roche Panama S.A</v>
          </cell>
        </row>
        <row r="172">
          <cell r="B172" t="str">
            <v>RP186</v>
          </cell>
          <cell r="C172" t="str">
            <v xml:space="preserve">PATRICIA </v>
          </cell>
          <cell r="D172" t="str">
            <v>BARNOYA</v>
          </cell>
          <cell r="E172" t="str">
            <v>claudia.barnoya@roche.com</v>
          </cell>
          <cell r="F172" t="str">
            <v>Guatemala</v>
          </cell>
          <cell r="G172" t="str">
            <v>COMMERCIAL</v>
          </cell>
          <cell r="H172" t="str">
            <v>KAM POC North RPD Sales</v>
          </cell>
          <cell r="I172" t="str">
            <v>Manager</v>
          </cell>
          <cell r="K172" t="str">
            <v>Headcount</v>
          </cell>
          <cell r="L172" t="str">
            <v>Diagnóstica</v>
          </cell>
          <cell r="M172" t="str">
            <v>Prod. Roche Guatemala S.A.</v>
          </cell>
        </row>
        <row r="173">
          <cell r="B173" t="str">
            <v>RP187</v>
          </cell>
          <cell r="C173" t="str">
            <v xml:space="preserve">QUERUBE </v>
          </cell>
          <cell r="D173" t="str">
            <v>VELASQUEZ</v>
          </cell>
          <cell r="E173" t="str">
            <v>querube.velasquez@roche.com</v>
          </cell>
          <cell r="F173" t="str">
            <v>Panamá</v>
          </cell>
          <cell r="G173" t="str">
            <v>FINANCE</v>
          </cell>
          <cell r="H173" t="str">
            <v>FINANCIAL ANALYST</v>
          </cell>
          <cell r="I173" t="str">
            <v>Analyst</v>
          </cell>
          <cell r="K173" t="str">
            <v>Headcount</v>
          </cell>
          <cell r="L173" t="str">
            <v>Diagnóstica</v>
          </cell>
          <cell r="M173" t="str">
            <v>Prod. Roche Panama S.A</v>
          </cell>
        </row>
        <row r="174">
          <cell r="B174" t="str">
            <v>RP188</v>
          </cell>
          <cell r="C174" t="str">
            <v xml:space="preserve">RAFAEL </v>
          </cell>
          <cell r="D174" t="str">
            <v xml:space="preserve">VANDERHORST </v>
          </cell>
          <cell r="E174" t="str">
            <v>rafael.vanderhorst@roche.com</v>
          </cell>
          <cell r="F174" t="str">
            <v>Dominicana</v>
          </cell>
          <cell r="G174" t="str">
            <v>CUSTOMER SUPPORT</v>
          </cell>
          <cell r="H174" t="str">
            <v>FIELD SERVICE REP. DO</v>
          </cell>
          <cell r="I174" t="str">
            <v>Representative</v>
          </cell>
          <cell r="K174" t="str">
            <v>Headcount</v>
          </cell>
          <cell r="L174" t="str">
            <v>Diagnóstica</v>
          </cell>
          <cell r="M174" t="str">
            <v>Prod. Roche Dominic. S.A</v>
          </cell>
        </row>
        <row r="175">
          <cell r="B175" t="str">
            <v>RP189</v>
          </cell>
          <cell r="C175" t="str">
            <v xml:space="preserve">RAFAEL </v>
          </cell>
          <cell r="D175" t="str">
            <v>DELGADO</v>
          </cell>
          <cell r="E175" t="str">
            <v>rafael.delgado@roche.com</v>
          </cell>
          <cell r="F175" t="str">
            <v>Costa Rica</v>
          </cell>
          <cell r="G175" t="str">
            <v>CUSTOMER SUPPORT</v>
          </cell>
          <cell r="H175" t="str">
            <v>TECHNICAL SERVICE SUPPORT</v>
          </cell>
          <cell r="I175" t="str">
            <v xml:space="preserve">Support </v>
          </cell>
          <cell r="K175" t="str">
            <v>Headcount</v>
          </cell>
          <cell r="L175" t="str">
            <v>Diagnóstica</v>
          </cell>
          <cell r="M175" t="str">
            <v>Roche Servicios S.A</v>
          </cell>
        </row>
        <row r="176">
          <cell r="B176" t="str">
            <v>RP190</v>
          </cell>
          <cell r="C176" t="str">
            <v xml:space="preserve">RAFAEL </v>
          </cell>
          <cell r="D176" t="str">
            <v>GALVEZ</v>
          </cell>
          <cell r="E176" t="str">
            <v>rafael.galvez@roche.com</v>
          </cell>
          <cell r="F176" t="str">
            <v>El Salvador</v>
          </cell>
          <cell r="G176" t="str">
            <v>CUSTOMER SUPPORT</v>
          </cell>
          <cell r="H176" t="str">
            <v>FIELD SERVICES REPRESENTATIVE</v>
          </cell>
          <cell r="I176" t="str">
            <v>Representative</v>
          </cell>
          <cell r="K176" t="str">
            <v>Headcount</v>
          </cell>
          <cell r="L176" t="str">
            <v>Diagnóstica</v>
          </cell>
          <cell r="M176" t="str">
            <v>Prod. Roche El Salv. S.A</v>
          </cell>
        </row>
        <row r="177">
          <cell r="B177" t="str">
            <v>RP191</v>
          </cell>
          <cell r="C177" t="str">
            <v xml:space="preserve">RANDY </v>
          </cell>
          <cell r="D177" t="str">
            <v>BOWEN</v>
          </cell>
          <cell r="E177" t="str">
            <v>randy.bowen@roche.com</v>
          </cell>
          <cell r="F177" t="str">
            <v>Panamá</v>
          </cell>
          <cell r="G177" t="str">
            <v>MARKETING</v>
          </cell>
          <cell r="H177" t="str">
            <v>CS PRODUCT MANAGER</v>
          </cell>
          <cell r="I177" t="str">
            <v>Manager</v>
          </cell>
          <cell r="K177" t="str">
            <v>Headcount</v>
          </cell>
          <cell r="L177" t="str">
            <v>Diagnóstica</v>
          </cell>
          <cell r="M177" t="str">
            <v>Prod. Roche Panama S.A</v>
          </cell>
        </row>
        <row r="178">
          <cell r="B178" t="str">
            <v>RP192</v>
          </cell>
          <cell r="C178" t="str">
            <v xml:space="preserve">RAQUEL </v>
          </cell>
          <cell r="D178" t="str">
            <v>PORRAS</v>
          </cell>
          <cell r="E178" t="str">
            <v>raquel.porras@roche.com</v>
          </cell>
          <cell r="F178" t="str">
            <v>Costa Rica</v>
          </cell>
          <cell r="G178" t="str">
            <v>DIABETES</v>
          </cell>
          <cell r="H178" t="str">
            <v>ACCOUNT MANAGER</v>
          </cell>
          <cell r="I178" t="str">
            <v>Manager</v>
          </cell>
          <cell r="K178" t="str">
            <v>Headcount</v>
          </cell>
          <cell r="L178" t="str">
            <v>Diabetes</v>
          </cell>
          <cell r="M178" t="str">
            <v>Roche Servicios S.A.</v>
          </cell>
        </row>
        <row r="179">
          <cell r="B179" t="str">
            <v>RP193</v>
          </cell>
          <cell r="C179" t="str">
            <v xml:space="preserve">RHINA </v>
          </cell>
          <cell r="D179" t="str">
            <v>MORALES</v>
          </cell>
          <cell r="E179" t="str">
            <v>rhina.morales@roche.com</v>
          </cell>
          <cell r="F179" t="str">
            <v>Nicaragua</v>
          </cell>
          <cell r="G179" t="str">
            <v>COMMERCIAL</v>
          </cell>
          <cell r="H179" t="str">
            <v>RPD SALES &amp;APPLICATION NI</v>
          </cell>
          <cell r="I179" t="str">
            <v>Representative</v>
          </cell>
          <cell r="K179" t="str">
            <v>Headcount</v>
          </cell>
          <cell r="L179" t="str">
            <v>Diagnóstica</v>
          </cell>
          <cell r="M179" t="str">
            <v>Prod. Roche Nicaragua S.A</v>
          </cell>
        </row>
        <row r="180">
          <cell r="B180" t="str">
            <v>RP194</v>
          </cell>
          <cell r="C180" t="str">
            <v xml:space="preserve">RICARDO </v>
          </cell>
          <cell r="D180" t="str">
            <v>CARRERA</v>
          </cell>
          <cell r="E180" t="str">
            <v>ricardo.carrera@roche.com</v>
          </cell>
          <cell r="F180" t="str">
            <v>Panamá</v>
          </cell>
          <cell r="G180" t="str">
            <v>CUSTOMER SUPPORT</v>
          </cell>
          <cell r="H180" t="str">
            <v>TECHNICAL SUPPORT SPECIALIST</v>
          </cell>
          <cell r="I180" t="str">
            <v>Specialist</v>
          </cell>
          <cell r="K180" t="str">
            <v>Headcount</v>
          </cell>
          <cell r="L180" t="str">
            <v>Diagnóstica</v>
          </cell>
          <cell r="M180" t="str">
            <v>Prod. Roche Panama S.A</v>
          </cell>
        </row>
        <row r="181">
          <cell r="B181" t="str">
            <v>RP195</v>
          </cell>
          <cell r="C181" t="str">
            <v xml:space="preserve">RITELA </v>
          </cell>
          <cell r="D181" t="str">
            <v>GONZALEZ</v>
          </cell>
          <cell r="E181" t="str">
            <v>ritela.gonzalez@roche.com</v>
          </cell>
          <cell r="F181" t="str">
            <v>Panamá</v>
          </cell>
          <cell r="G181" t="str">
            <v>LEGAL, QUALITY &amp; REGULATORY</v>
          </cell>
          <cell r="H181" t="str">
            <v>REGULATORY AFFAIRS COORDINATOR</v>
          </cell>
          <cell r="I181" t="str">
            <v>Coordinator</v>
          </cell>
          <cell r="K181" t="str">
            <v>Headcount</v>
          </cell>
          <cell r="L181" t="str">
            <v>Diagnóstica</v>
          </cell>
          <cell r="M181" t="str">
            <v>Prod. Roche Panama S.A</v>
          </cell>
        </row>
        <row r="182">
          <cell r="B182" t="str">
            <v>RP196</v>
          </cell>
          <cell r="C182" t="str">
            <v xml:space="preserve">ROBIN </v>
          </cell>
          <cell r="D182" t="str">
            <v>MORATAYA</v>
          </cell>
          <cell r="E182" t="str">
            <v>robin.morataya@roche.com</v>
          </cell>
          <cell r="F182" t="str">
            <v>Guatemala</v>
          </cell>
          <cell r="G182" t="str">
            <v>MARKETING</v>
          </cell>
          <cell r="H182" t="str">
            <v>WORKFLOW &amp; IT SPECIALIST RTD</v>
          </cell>
          <cell r="I182" t="str">
            <v>Specialist</v>
          </cell>
          <cell r="K182" t="str">
            <v>Headcount</v>
          </cell>
          <cell r="L182" t="str">
            <v>Diagnóstica</v>
          </cell>
          <cell r="M182" t="str">
            <v>Prod. Roche Guatemala S.A</v>
          </cell>
        </row>
        <row r="183">
          <cell r="B183" t="str">
            <v>RP197</v>
          </cell>
          <cell r="C183" t="str">
            <v xml:space="preserve">RODIN </v>
          </cell>
          <cell r="D183" t="str">
            <v>DE LEÓN</v>
          </cell>
          <cell r="E183" t="str">
            <v>rodin.de_leon@roche.com</v>
          </cell>
          <cell r="F183" t="str">
            <v>Guatemala</v>
          </cell>
          <cell r="G183" t="str">
            <v>CUSTOMER SUPPORT</v>
          </cell>
          <cell r="H183" t="str">
            <v>FIELD SERVICES REPRESENTATIVE</v>
          </cell>
          <cell r="I183" t="str">
            <v>Representative</v>
          </cell>
          <cell r="K183" t="str">
            <v>Headcount</v>
          </cell>
          <cell r="L183" t="str">
            <v>Diagnóstica</v>
          </cell>
          <cell r="M183" t="str">
            <v>Prod. Roche Guatemala S.A</v>
          </cell>
        </row>
        <row r="184">
          <cell r="B184" t="str">
            <v>RP198</v>
          </cell>
          <cell r="C184" t="str">
            <v xml:space="preserve">RODOLFO </v>
          </cell>
          <cell r="D184" t="str">
            <v>RODRIGUEZ</v>
          </cell>
          <cell r="E184" t="str">
            <v>rodolfo.rodriguez.rr1@roche.com</v>
          </cell>
          <cell r="F184" t="str">
            <v>Panamá</v>
          </cell>
          <cell r="G184" t="str">
            <v>CUSTOMER SUPPORT</v>
          </cell>
          <cell r="H184" t="str">
            <v>FIELD SERVICES REPRESENTATIVE</v>
          </cell>
          <cell r="I184" t="str">
            <v>Representative</v>
          </cell>
          <cell r="K184" t="str">
            <v>Headcount</v>
          </cell>
          <cell r="L184" t="str">
            <v>Diagnóstica</v>
          </cell>
          <cell r="M184" t="str">
            <v>Prod. Roche Panama S.A</v>
          </cell>
        </row>
        <row r="185">
          <cell r="B185" t="str">
            <v>RP199</v>
          </cell>
          <cell r="C185" t="str">
            <v xml:space="preserve">RODRIGO </v>
          </cell>
          <cell r="D185" t="str">
            <v>VERGARA</v>
          </cell>
          <cell r="E185" t="str">
            <v>rodrigo.vergara@roche.com</v>
          </cell>
          <cell r="F185" t="str">
            <v>Panamá</v>
          </cell>
          <cell r="G185" t="str">
            <v>LATAM</v>
          </cell>
          <cell r="H185" t="str">
            <v>SUPPORT ENGINEER IT SOLUTIONS LATAM</v>
          </cell>
          <cell r="I185" t="str">
            <v>Support Engineer</v>
          </cell>
          <cell r="K185" t="str">
            <v>Headcount</v>
          </cell>
          <cell r="L185" t="str">
            <v>LATAM</v>
          </cell>
          <cell r="M185" t="str">
            <v>Prod. Roche Interame. S.A</v>
          </cell>
        </row>
        <row r="186">
          <cell r="B186" t="str">
            <v>RP200</v>
          </cell>
          <cell r="C186" t="str">
            <v xml:space="preserve">ROLANDO </v>
          </cell>
          <cell r="D186" t="str">
            <v>MONDUI</v>
          </cell>
          <cell r="E186" t="str">
            <v>rolando.mondui@roche.com</v>
          </cell>
          <cell r="F186" t="str">
            <v>Cuba</v>
          </cell>
          <cell r="G186" t="str">
            <v>CUSTOMER SUPPORT</v>
          </cell>
          <cell r="H186" t="str">
            <v>FIELD SERVICE REPRESENTATIVE</v>
          </cell>
          <cell r="I186" t="str">
            <v>Representative</v>
          </cell>
          <cell r="K186" t="str">
            <v xml:space="preserve">Outsourced </v>
          </cell>
          <cell r="L186" t="str">
            <v>Diagnóstica</v>
          </cell>
          <cell r="M186" t="str">
            <v>Acorec</v>
          </cell>
        </row>
        <row r="187">
          <cell r="B187" t="str">
            <v>RP046</v>
          </cell>
          <cell r="C187" t="str">
            <v xml:space="preserve">ROMEO </v>
          </cell>
          <cell r="D187" t="str">
            <v>CORDÓN</v>
          </cell>
          <cell r="E187" t="str">
            <v>romeo.cordon@roche.com</v>
          </cell>
          <cell r="F187" t="str">
            <v>Guatemala</v>
          </cell>
          <cell r="G187" t="str">
            <v>FINANCE</v>
          </cell>
          <cell r="H187" t="str">
            <v>REGIONAL BUSINESS SUPPORT ANALYST</v>
          </cell>
          <cell r="I187" t="str">
            <v>Analyst</v>
          </cell>
          <cell r="K187" t="str">
            <v>Headcount</v>
          </cell>
          <cell r="L187" t="str">
            <v>Diagnóstica</v>
          </cell>
          <cell r="M187" t="str">
            <v>Prod. Roche Guatemala S.A</v>
          </cell>
        </row>
        <row r="188">
          <cell r="B188" t="str">
            <v>RP202</v>
          </cell>
          <cell r="C188" t="str">
            <v xml:space="preserve">ROSA </v>
          </cell>
          <cell r="D188" t="str">
            <v xml:space="preserve">NUNEZ </v>
          </cell>
          <cell r="E188" t="str">
            <v>rosa.nunez@roche.com</v>
          </cell>
          <cell r="F188" t="str">
            <v>Dominicana</v>
          </cell>
          <cell r="G188" t="str">
            <v>COMMERCIAL</v>
          </cell>
          <cell r="H188" t="str">
            <v>RPD SALES &amp;APPLICATION REP. DO</v>
          </cell>
          <cell r="I188" t="str">
            <v>Representative</v>
          </cell>
          <cell r="K188" t="str">
            <v>Headcount</v>
          </cell>
          <cell r="L188" t="str">
            <v>Diagnóstica</v>
          </cell>
          <cell r="M188" t="str">
            <v>Prod. Roche Dominic. S.A</v>
          </cell>
        </row>
        <row r="189">
          <cell r="B189" t="str">
            <v>RP201</v>
          </cell>
          <cell r="C189" t="str">
            <v>ROSA MARIA</v>
          </cell>
          <cell r="D189" t="str">
            <v xml:space="preserve">ZAMBRANO </v>
          </cell>
          <cell r="E189" t="str">
            <v>rosa.zambrano@roche.com</v>
          </cell>
          <cell r="F189" t="str">
            <v xml:space="preserve">Panamá </v>
          </cell>
          <cell r="G189" t="str">
            <v>CUSTOMER SUPPORT</v>
          </cell>
          <cell r="H189" t="str">
            <v>CALL CENTER DISPATCHER</v>
          </cell>
          <cell r="I189" t="str">
            <v>Call Center</v>
          </cell>
          <cell r="K189" t="str">
            <v xml:space="preserve">Outsourced </v>
          </cell>
          <cell r="L189" t="str">
            <v>Diagnóstica</v>
          </cell>
          <cell r="M189" t="str">
            <v>People's Outsourcing</v>
          </cell>
        </row>
        <row r="190">
          <cell r="B190" t="str">
            <v>RP203</v>
          </cell>
          <cell r="C190" t="str">
            <v>SANDRA JEANNETTE</v>
          </cell>
          <cell r="D190" t="str">
            <v xml:space="preserve">LORENZ </v>
          </cell>
          <cell r="E190" t="str">
            <v>jeannette.lorenz@roche.com</v>
          </cell>
          <cell r="F190" t="str">
            <v>Guatemala</v>
          </cell>
          <cell r="G190" t="str">
            <v>FINANCE</v>
          </cell>
          <cell r="H190" t="str">
            <v>GUATEMALA &amp;BILLING INVOICING ASSISTANT</v>
          </cell>
          <cell r="I190" t="str">
            <v>Assistant</v>
          </cell>
          <cell r="K190" t="str">
            <v>Headcount</v>
          </cell>
          <cell r="L190" t="str">
            <v>Diagnóstica</v>
          </cell>
          <cell r="M190" t="str">
            <v>Prod. Roche Guatemala S.A</v>
          </cell>
        </row>
        <row r="191">
          <cell r="B191" t="str">
            <v>RP204</v>
          </cell>
          <cell r="C191" t="str">
            <v xml:space="preserve">SERGIO </v>
          </cell>
          <cell r="D191" t="str">
            <v>CANIZALEZ</v>
          </cell>
          <cell r="E191" t="str">
            <v>sergio.canizales@contractors.roche.com</v>
          </cell>
          <cell r="F191" t="str">
            <v>Guatemala</v>
          </cell>
          <cell r="G191" t="str">
            <v>FINANCE</v>
          </cell>
          <cell r="H191" t="str">
            <v>ASISTENTE DE BODEGA</v>
          </cell>
          <cell r="I191" t="str">
            <v>Assistant</v>
          </cell>
          <cell r="K191" t="str">
            <v xml:space="preserve">Outsourced </v>
          </cell>
          <cell r="L191" t="str">
            <v>Diagnóstica</v>
          </cell>
          <cell r="M191" t="str">
            <v>Consultoría Empresarial</v>
          </cell>
        </row>
        <row r="192">
          <cell r="B192" t="str">
            <v>RP205</v>
          </cell>
          <cell r="C192" t="str">
            <v xml:space="preserve">SERGIO </v>
          </cell>
          <cell r="D192" t="str">
            <v xml:space="preserve">CABRERA </v>
          </cell>
          <cell r="E192" t="str">
            <v>sergio.cabrera@roche.com</v>
          </cell>
          <cell r="F192" t="str">
            <v>Panamá</v>
          </cell>
          <cell r="G192" t="str">
            <v>FINANCE</v>
          </cell>
          <cell r="H192" t="str">
            <v>FISCAL ANALYST</v>
          </cell>
          <cell r="I192" t="str">
            <v>Analyst</v>
          </cell>
          <cell r="K192" t="str">
            <v>Headcount</v>
          </cell>
          <cell r="L192" t="str">
            <v>Diagnóstica</v>
          </cell>
          <cell r="M192" t="str">
            <v>Prod. Roche Interame. S.A</v>
          </cell>
        </row>
        <row r="193">
          <cell r="B193" t="str">
            <v>RP208</v>
          </cell>
          <cell r="C193" t="str">
            <v xml:space="preserve">TATIANA </v>
          </cell>
          <cell r="D193" t="str">
            <v>NIÑO</v>
          </cell>
          <cell r="E193" t="str">
            <v>tatiana.nino@roche.com</v>
          </cell>
          <cell r="F193" t="str">
            <v>Costa Rica</v>
          </cell>
          <cell r="G193" t="str">
            <v>COMMERCIAL</v>
          </cell>
          <cell r="H193" t="str">
            <v>qPCR/NAP SALES&amp;APPLICATION CR</v>
          </cell>
          <cell r="I193" t="str">
            <v>Representative</v>
          </cell>
          <cell r="K193" t="str">
            <v>Headcount</v>
          </cell>
          <cell r="L193" t="str">
            <v>Diagnóstica</v>
          </cell>
          <cell r="M193" t="str">
            <v>Roche Servicios S.A</v>
          </cell>
        </row>
        <row r="194">
          <cell r="B194" t="str">
            <v>RP209</v>
          </cell>
          <cell r="C194" t="str">
            <v xml:space="preserve">TEJANNY </v>
          </cell>
          <cell r="D194" t="str">
            <v>ANDUJAR</v>
          </cell>
          <cell r="E194" t="str">
            <v>tejanny.andujar@roche.com</v>
          </cell>
          <cell r="F194" t="str">
            <v>Dominicana</v>
          </cell>
          <cell r="G194" t="str">
            <v>COMMERCIAL</v>
          </cell>
          <cell r="H194" t="str">
            <v>SALES ASSISTANT DO</v>
          </cell>
          <cell r="I194" t="str">
            <v>Assistant</v>
          </cell>
          <cell r="K194" t="str">
            <v xml:space="preserve">Outsourced </v>
          </cell>
          <cell r="L194" t="str">
            <v>Diagnóstica</v>
          </cell>
          <cell r="M194" t="str">
            <v>Oscar Renta Negrón</v>
          </cell>
        </row>
        <row r="195">
          <cell r="B195" t="str">
            <v>RP210</v>
          </cell>
          <cell r="C195" t="str">
            <v>VELILYN</v>
          </cell>
          <cell r="D195" t="str">
            <v>AVILA</v>
          </cell>
          <cell r="E195" t="str">
            <v>velilyn.avila@contractors.roche.com</v>
          </cell>
          <cell r="F195" t="str">
            <v>Guatemala</v>
          </cell>
          <cell r="G195" t="str">
            <v>FINANCE</v>
          </cell>
          <cell r="H195" t="str">
            <v>ASISTENTE DE CONTABILIDAD</v>
          </cell>
          <cell r="I195" t="str">
            <v>Assistant</v>
          </cell>
          <cell r="K195" t="str">
            <v xml:space="preserve">Outsourced </v>
          </cell>
          <cell r="L195" t="str">
            <v>Diagnóstica</v>
          </cell>
          <cell r="M195" t="str">
            <v>Consultoría Empresarial</v>
          </cell>
        </row>
        <row r="196">
          <cell r="B196" t="str">
            <v>RP212</v>
          </cell>
          <cell r="C196" t="str">
            <v xml:space="preserve">VLADIMIR </v>
          </cell>
          <cell r="D196" t="str">
            <v xml:space="preserve">SANCHEZ </v>
          </cell>
          <cell r="E196" t="str">
            <v>vladimir_adalberto.sanchez@roche.com</v>
          </cell>
          <cell r="F196" t="str">
            <v>El Salvador</v>
          </cell>
          <cell r="G196" t="str">
            <v>CUSTOMER SUPPORT</v>
          </cell>
          <cell r="H196" t="str">
            <v>LIS REPRESENTATIVE</v>
          </cell>
          <cell r="I196" t="str">
            <v>Representative</v>
          </cell>
          <cell r="K196" t="str">
            <v>Headcount</v>
          </cell>
          <cell r="L196" t="str">
            <v>Diagnóstica</v>
          </cell>
          <cell r="M196" t="str">
            <v>Prod. Roche El Salv. S.A</v>
          </cell>
        </row>
        <row r="197">
          <cell r="B197" t="str">
            <v>RP213</v>
          </cell>
          <cell r="C197" t="str">
            <v xml:space="preserve">WILLIAMS </v>
          </cell>
          <cell r="D197" t="str">
            <v>TORRES</v>
          </cell>
          <cell r="E197" t="str">
            <v>williams.torres.wt1@roche.com</v>
          </cell>
          <cell r="F197" t="str">
            <v>Dominicana</v>
          </cell>
          <cell r="G197" t="str">
            <v>CUSTOMER SUPPORT</v>
          </cell>
          <cell r="H197" t="str">
            <v>LIS REPRESENTATIVE DO</v>
          </cell>
          <cell r="I197" t="str">
            <v>Representative</v>
          </cell>
          <cell r="K197" t="str">
            <v>Headcount</v>
          </cell>
          <cell r="L197" t="str">
            <v>Diagnóstica</v>
          </cell>
          <cell r="M197" t="str">
            <v>Prod. Roche Dominic. S.A</v>
          </cell>
        </row>
        <row r="198">
          <cell r="B198" t="str">
            <v>RP214</v>
          </cell>
          <cell r="C198" t="str">
            <v xml:space="preserve">XENIA DEL CARMEN </v>
          </cell>
          <cell r="D198" t="str">
            <v>SÁNCHEZ</v>
          </cell>
          <cell r="E198" t="str">
            <v>xenia.sanchez@roche.com</v>
          </cell>
          <cell r="F198" t="str">
            <v>Panamá</v>
          </cell>
          <cell r="G198" t="str">
            <v>DIABETES</v>
          </cell>
          <cell r="H198" t="str">
            <v>ENCARGADA DE CENTRO DE ATENCIÓN</v>
          </cell>
          <cell r="I198" t="str">
            <v>Representative</v>
          </cell>
          <cell r="K198" t="str">
            <v xml:space="preserve">Outsourced </v>
          </cell>
          <cell r="L198" t="str">
            <v>Diabetes</v>
          </cell>
          <cell r="M198" t="str">
            <v>Prod. Roche Panama S.A</v>
          </cell>
        </row>
        <row r="199">
          <cell r="B199" t="str">
            <v>RP215</v>
          </cell>
          <cell r="C199" t="str">
            <v xml:space="preserve">YADIRA </v>
          </cell>
          <cell r="D199" t="str">
            <v>OJO DE GUTIERREZ</v>
          </cell>
          <cell r="E199" t="str">
            <v>yadira.gutierrez@roche.com</v>
          </cell>
          <cell r="F199" t="str">
            <v xml:space="preserve">Panamá </v>
          </cell>
          <cell r="G199" t="str">
            <v>COMMERCIAL</v>
          </cell>
          <cell r="H199" t="str">
            <v>SALES ASSISTANT</v>
          </cell>
          <cell r="I199" t="str">
            <v>Assistant</v>
          </cell>
          <cell r="K199" t="str">
            <v xml:space="preserve">Outsourced </v>
          </cell>
          <cell r="L199" t="str">
            <v>Diagnóstica</v>
          </cell>
          <cell r="M199" t="str">
            <v>Stratego Consulting</v>
          </cell>
        </row>
        <row r="200">
          <cell r="B200" t="str">
            <v>RP216</v>
          </cell>
          <cell r="C200" t="str">
            <v xml:space="preserve">YAMILE </v>
          </cell>
          <cell r="D200" t="str">
            <v>SANDOVAL</v>
          </cell>
          <cell r="E200" t="str">
            <v>yamile.sandoval@roche.com</v>
          </cell>
          <cell r="F200" t="str">
            <v>Panamá</v>
          </cell>
          <cell r="G200" t="str">
            <v>COMMERCIAL</v>
          </cell>
          <cell r="H200" t="str">
            <v>KAM POC CA SOUTH SALES</v>
          </cell>
          <cell r="I200" t="str">
            <v xml:space="preserve">Manager </v>
          </cell>
          <cell r="K200" t="str">
            <v>Headcount</v>
          </cell>
          <cell r="L200" t="str">
            <v>Diagnóstica</v>
          </cell>
          <cell r="M200" t="str">
            <v>Prod. Roche Panama S.A</v>
          </cell>
        </row>
        <row r="201">
          <cell r="B201" t="str">
            <v>RP217</v>
          </cell>
          <cell r="C201" t="str">
            <v xml:space="preserve">YAMILKA </v>
          </cell>
          <cell r="D201" t="str">
            <v>ARJONA</v>
          </cell>
          <cell r="E201" t="str">
            <v>yamilka.arjona@roche.com</v>
          </cell>
          <cell r="F201" t="str">
            <v>Panamá</v>
          </cell>
          <cell r="G201" t="str">
            <v>FINANCE</v>
          </cell>
          <cell r="H201" t="str">
            <v>FINANCIAL ANALYST JR.</v>
          </cell>
          <cell r="I201" t="str">
            <v>Analyst</v>
          </cell>
          <cell r="K201" t="str">
            <v>Headcount</v>
          </cell>
          <cell r="L201" t="str">
            <v>Diagnóstica</v>
          </cell>
          <cell r="M201" t="str">
            <v>Prod. Roche Panama S.A</v>
          </cell>
        </row>
        <row r="202">
          <cell r="B202" t="str">
            <v>RP218</v>
          </cell>
          <cell r="C202" t="str">
            <v xml:space="preserve">YENDRY </v>
          </cell>
          <cell r="D202" t="str">
            <v>SOLIS</v>
          </cell>
          <cell r="E202" t="str">
            <v>yendry.solis@roche.com</v>
          </cell>
          <cell r="F202" t="str">
            <v>Costa Rica</v>
          </cell>
          <cell r="G202" t="str">
            <v>COMMERCIAL</v>
          </cell>
          <cell r="H202" t="str">
            <v>RPD SALES &amp;APPLICATION REP. CR</v>
          </cell>
          <cell r="I202" t="str">
            <v>Representative</v>
          </cell>
          <cell r="K202" t="str">
            <v>Headcount</v>
          </cell>
          <cell r="L202" t="str">
            <v>Diagnóstica</v>
          </cell>
          <cell r="M202" t="str">
            <v>Roche Servicios S.A</v>
          </cell>
        </row>
        <row r="203">
          <cell r="B203" t="str">
            <v>RP219</v>
          </cell>
          <cell r="C203" t="str">
            <v xml:space="preserve">YESSICA </v>
          </cell>
          <cell r="D203" t="str">
            <v>CASTILLO</v>
          </cell>
          <cell r="E203" t="str">
            <v>yessica.castillo@roche.com</v>
          </cell>
          <cell r="F203" t="str">
            <v>Panamá</v>
          </cell>
          <cell r="G203" t="str">
            <v>GENERAL MANAGER</v>
          </cell>
          <cell r="H203" t="str">
            <v>ADMINISTRATIVE ASSISTANT GENERAL MANAGER</v>
          </cell>
          <cell r="I203" t="str">
            <v>Manager</v>
          </cell>
          <cell r="K203" t="str">
            <v>Headcount</v>
          </cell>
          <cell r="L203" t="str">
            <v>Diagnóstica</v>
          </cell>
          <cell r="M203" t="str">
            <v>Prod. Roche Panama S.A</v>
          </cell>
        </row>
        <row r="204">
          <cell r="B204" t="str">
            <v>RP220</v>
          </cell>
          <cell r="C204" t="str">
            <v xml:space="preserve">YIRA </v>
          </cell>
          <cell r="D204" t="str">
            <v xml:space="preserve">PORTILLO </v>
          </cell>
          <cell r="E204" t="str">
            <v>yira.portillo@roche.com</v>
          </cell>
          <cell r="F204" t="str">
            <v>Panamá</v>
          </cell>
          <cell r="G204" t="str">
            <v>DIABETES</v>
          </cell>
          <cell r="H204" t="str">
            <v>SOUTHERN CLUSTER MANAGER</v>
          </cell>
          <cell r="I204" t="str">
            <v>Manager</v>
          </cell>
          <cell r="K204" t="str">
            <v>Headcount</v>
          </cell>
          <cell r="L204" t="str">
            <v>Diabetes</v>
          </cell>
          <cell r="M204" t="str">
            <v>Prod. Roche Panama S.A</v>
          </cell>
        </row>
        <row r="205">
          <cell r="B205" t="str">
            <v>RP221</v>
          </cell>
          <cell r="C205" t="str">
            <v xml:space="preserve">YULIA </v>
          </cell>
          <cell r="D205" t="str">
            <v>CESPEDES</v>
          </cell>
          <cell r="E205" t="str">
            <v>yulia.cespedes@roche.com</v>
          </cell>
          <cell r="F205" t="str">
            <v>Cuba</v>
          </cell>
          <cell r="G205" t="str">
            <v>LEGAL, QUALITY &amp; REGULATORY</v>
          </cell>
          <cell r="H205" t="str">
            <v>SOPORTE A PROCESOS REGULATORIOS</v>
          </cell>
          <cell r="I205" t="str">
            <v xml:space="preserve">Support </v>
          </cell>
          <cell r="K205" t="str">
            <v xml:space="preserve">Outsourced </v>
          </cell>
          <cell r="L205" t="str">
            <v>Diagnóstica</v>
          </cell>
          <cell r="M205" t="str">
            <v>Acorec</v>
          </cell>
        </row>
        <row r="206">
          <cell r="B206" t="str">
            <v>RP002</v>
          </cell>
          <cell r="C206" t="str">
            <v xml:space="preserve">ZULEMA </v>
          </cell>
          <cell r="D206" t="str">
            <v xml:space="preserve">MONTERO </v>
          </cell>
          <cell r="E206" t="str">
            <v>zulema.montero@roche.com</v>
          </cell>
          <cell r="F206" t="str">
            <v>Panamá</v>
          </cell>
          <cell r="G206" t="str">
            <v>HUMAN RESOURCES</v>
          </cell>
          <cell r="H206" t="str">
            <v>HR ANALYST</v>
          </cell>
          <cell r="I206" t="str">
            <v>Analyst</v>
          </cell>
          <cell r="K206" t="str">
            <v>Headcount</v>
          </cell>
          <cell r="L206" t="str">
            <v>Diagnóstica</v>
          </cell>
          <cell r="M206" t="str">
            <v>Prod. Roche Panama S.A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G36" sqref="G36"/>
    </sheetView>
  </sheetViews>
  <sheetFormatPr baseColWidth="10" defaultRowHeight="12" x14ac:dyDescent="0.2"/>
  <cols>
    <col min="1" max="1" width="14.5703125" style="21" bestFit="1" customWidth="1"/>
    <col min="2" max="2" width="15.7109375" style="21" bestFit="1" customWidth="1"/>
    <col min="3" max="3" width="18.85546875" style="21" bestFit="1" customWidth="1"/>
    <col min="4" max="4" width="12.85546875" style="21" bestFit="1" customWidth="1"/>
    <col min="5" max="5" width="37.28515625" style="21" bestFit="1" customWidth="1"/>
    <col min="6" max="6" width="14.42578125" style="21" bestFit="1" customWidth="1"/>
    <col min="7" max="7" width="32" style="21" bestFit="1" customWidth="1"/>
    <col min="8" max="8" width="51" style="21" bestFit="1" customWidth="1"/>
    <col min="9" max="9" width="22" style="21" bestFit="1" customWidth="1"/>
    <col min="10" max="10" width="19.42578125" style="21" bestFit="1" customWidth="1"/>
    <col min="11" max="12" width="14.42578125" style="21" bestFit="1" customWidth="1"/>
    <col min="13" max="13" width="25.140625" style="21" bestFit="1" customWidth="1"/>
    <col min="14" max="16384" width="11.42578125" style="21"/>
  </cols>
  <sheetData>
    <row r="1" spans="1:16" s="19" customFormat="1" x14ac:dyDescent="0.2">
      <c r="A1" s="18" t="s">
        <v>890</v>
      </c>
      <c r="B1" s="18" t="s">
        <v>891</v>
      </c>
      <c r="C1" s="18" t="s">
        <v>892</v>
      </c>
      <c r="D1" s="18" t="s">
        <v>893</v>
      </c>
      <c r="E1" s="18" t="s">
        <v>894</v>
      </c>
      <c r="F1" s="18" t="s">
        <v>895</v>
      </c>
      <c r="G1" s="18" t="s">
        <v>896</v>
      </c>
      <c r="H1" s="18" t="s">
        <v>897</v>
      </c>
      <c r="I1" s="18" t="s">
        <v>898</v>
      </c>
      <c r="J1" s="18" t="s">
        <v>899</v>
      </c>
      <c r="K1" s="18" t="s">
        <v>900</v>
      </c>
      <c r="L1" s="18" t="s">
        <v>901</v>
      </c>
      <c r="M1" s="18" t="s">
        <v>902</v>
      </c>
      <c r="O1" s="18"/>
      <c r="P1" s="18"/>
    </row>
    <row r="2" spans="1:16" x14ac:dyDescent="0.2">
      <c r="A2" s="20" t="s">
        <v>903</v>
      </c>
      <c r="B2" s="22" t="s">
        <v>88</v>
      </c>
      <c r="C2" s="20" t="str">
        <f>+VLOOKUP($B$2,[1]Hoja1!$B$2:$M$206,2,FALSE)</f>
        <v xml:space="preserve">ARIS </v>
      </c>
      <c r="D2" s="20" t="str">
        <f>+VLOOKUP(B2,[1]Hoja1!$B$2:$M$206,3,FALSE)</f>
        <v xml:space="preserve">ARJONA </v>
      </c>
      <c r="E2" s="20" t="str">
        <f>+VLOOKUP(B2,[1]Hoja1!$B$2:$M$206,4,FALSE)</f>
        <v>aris.arjona@roche.com</v>
      </c>
      <c r="F2" s="20" t="str">
        <f>+VLOOKUP(B2,[1]Hoja1!$B$2:$M$206,5,FALSE)</f>
        <v>Panamá</v>
      </c>
      <c r="G2" s="20" t="s">
        <v>875</v>
      </c>
      <c r="H2" s="20" t="s">
        <v>92</v>
      </c>
      <c r="I2" s="20" t="s">
        <v>92</v>
      </c>
      <c r="J2" s="20"/>
      <c r="K2" s="20" t="s">
        <v>17</v>
      </c>
      <c r="L2" s="20" t="s">
        <v>18</v>
      </c>
      <c r="M2" s="20" t="s">
        <v>93</v>
      </c>
    </row>
    <row r="3" spans="1:16" x14ac:dyDescent="0.2">
      <c r="A3" s="20" t="s">
        <v>903</v>
      </c>
      <c r="B3" s="22" t="s">
        <v>94</v>
      </c>
      <c r="C3" s="20" t="str">
        <f>+VLOOKUP(B3,[1]Hoja1!$B$2:$M$206,2,FALSE)</f>
        <v xml:space="preserve">ARLEIDES </v>
      </c>
      <c r="D3" s="20" t="str">
        <f>+VLOOKUP(B3,[1]Hoja1!$B$2:$M$206,3,FALSE)</f>
        <v>CHANIS</v>
      </c>
      <c r="E3" s="20" t="str">
        <f>+VLOOKUP(B3,[1]Hoja1!$B$2:$M$206,4,FALSE)</f>
        <v>arleides.chanis@roche.com</v>
      </c>
      <c r="F3" s="20" t="str">
        <f>+VLOOKUP(B3,[1]Hoja1!$B$2:$M$206,5,FALSE)</f>
        <v>Panamá</v>
      </c>
      <c r="G3" s="20" t="s">
        <v>876</v>
      </c>
      <c r="H3" s="20" t="s">
        <v>97</v>
      </c>
      <c r="I3" s="20" t="s">
        <v>25</v>
      </c>
      <c r="J3" s="20"/>
      <c r="K3" s="20" t="s">
        <v>17</v>
      </c>
      <c r="L3" s="20" t="s">
        <v>18</v>
      </c>
      <c r="M3" s="20" t="s">
        <v>19</v>
      </c>
    </row>
    <row r="4" spans="1:16" x14ac:dyDescent="0.2">
      <c r="A4" s="20" t="s">
        <v>903</v>
      </c>
      <c r="B4" s="23" t="s">
        <v>98</v>
      </c>
      <c r="C4" s="20" t="str">
        <f>+VLOOKUP(B4,[1]Hoja1!$B$2:$M$206,2,FALSE)</f>
        <v xml:space="preserve">AYSHA </v>
      </c>
      <c r="D4" s="20" t="str">
        <f>+VLOOKUP(B4,[1]Hoja1!$B$2:$M$206,3,FALSE)</f>
        <v>ALI BHAI</v>
      </c>
      <c r="E4" s="20" t="str">
        <f>+VLOOKUP(B4,[1]Hoja1!$B$2:$M$206,4,FALSE)</f>
        <v>aysha.ali_bhai@roche.com</v>
      </c>
      <c r="F4" s="20" t="str">
        <f>+VLOOKUP(B4,[1]Hoja1!$B$2:$M$206,5,FALSE)</f>
        <v>Panamá</v>
      </c>
      <c r="G4" s="20" t="s">
        <v>91</v>
      </c>
      <c r="H4" s="20" t="s">
        <v>101</v>
      </c>
      <c r="I4" s="20" t="s">
        <v>102</v>
      </c>
      <c r="J4" s="20"/>
      <c r="K4" s="20" t="s">
        <v>17</v>
      </c>
      <c r="L4" s="20" t="s">
        <v>18</v>
      </c>
      <c r="M4" s="20" t="s">
        <v>19</v>
      </c>
    </row>
    <row r="5" spans="1:16" x14ac:dyDescent="0.2">
      <c r="A5" s="20" t="s">
        <v>903</v>
      </c>
      <c r="B5" s="22" t="s">
        <v>111</v>
      </c>
      <c r="C5" s="20" t="str">
        <f>+VLOOKUP(B5,[1]Hoja1!$B$2:$M$206,2,FALSE)</f>
        <v>BEATRIZ</v>
      </c>
      <c r="D5" s="20" t="str">
        <f>+VLOOKUP(B5,[1]Hoja1!$B$2:$M$206,3,FALSE)</f>
        <v>SOCORRO</v>
      </c>
      <c r="E5" s="20" t="str">
        <f>+VLOOKUP(B5,[1]Hoja1!$B$2:$M$206,4,FALSE)</f>
        <v>beatriz.socorro@roche.com</v>
      </c>
      <c r="F5" s="20" t="str">
        <f>+VLOOKUP(B5,[1]Hoja1!$B$2:$M$206,5,FALSE)</f>
        <v>Panamá</v>
      </c>
      <c r="G5" s="20" t="s">
        <v>877</v>
      </c>
      <c r="H5" s="20" t="s">
        <v>114</v>
      </c>
      <c r="I5" s="20" t="s">
        <v>102</v>
      </c>
      <c r="J5" s="20"/>
      <c r="K5" s="20" t="s">
        <v>17</v>
      </c>
      <c r="L5" s="20" t="s">
        <v>18</v>
      </c>
      <c r="M5" s="20" t="s">
        <v>93</v>
      </c>
    </row>
    <row r="6" spans="1:16" x14ac:dyDescent="0.2">
      <c r="A6" s="20" t="s">
        <v>903</v>
      </c>
      <c r="B6" s="22" t="s">
        <v>141</v>
      </c>
      <c r="C6" s="20" t="str">
        <f>+VLOOKUP(B6,[1]Hoja1!$B$2:$M$206,2,FALSE)</f>
        <v xml:space="preserve">CARLOS </v>
      </c>
      <c r="D6" s="20" t="str">
        <f>+VLOOKUP(B6,[1]Hoja1!$B$2:$M$206,3,FALSE)</f>
        <v>DE LEÓN</v>
      </c>
      <c r="E6" s="20" t="str">
        <f>+VLOOKUP(B6,[1]Hoja1!$B$2:$M$206,4,FALSE)</f>
        <v>carlos.de_leon@roche.com</v>
      </c>
      <c r="F6" s="20" t="str">
        <f>+VLOOKUP(B6,[1]Hoja1!$B$2:$M$206,5,FALSE)</f>
        <v xml:space="preserve">Panamá </v>
      </c>
      <c r="G6" s="20" t="s">
        <v>877</v>
      </c>
      <c r="H6" s="20" t="s">
        <v>144</v>
      </c>
      <c r="I6" s="20" t="s">
        <v>102</v>
      </c>
      <c r="J6" s="20"/>
      <c r="K6" s="20" t="s">
        <v>17</v>
      </c>
      <c r="L6" s="20" t="s">
        <v>18</v>
      </c>
      <c r="M6" s="20" t="s">
        <v>19</v>
      </c>
    </row>
    <row r="7" spans="1:16" x14ac:dyDescent="0.2">
      <c r="A7" s="20" t="s">
        <v>903</v>
      </c>
      <c r="B7" s="22" t="s">
        <v>145</v>
      </c>
      <c r="C7" s="20" t="str">
        <f>+VLOOKUP(B7,[1]Hoja1!$B$2:$M$206,2,FALSE)</f>
        <v>CARLOS</v>
      </c>
      <c r="D7" s="20" t="str">
        <f>+VLOOKUP(B7,[1]Hoja1!$B$2:$M$206,3,FALSE)</f>
        <v>YANEZ</v>
      </c>
      <c r="E7" s="20" t="str">
        <f>+VLOOKUP(B7,[1]Hoja1!$B$2:$M$206,4,FALSE)</f>
        <v>carlos.yanez@roche.com</v>
      </c>
      <c r="F7" s="20" t="str">
        <f>+VLOOKUP(B7,[1]Hoja1!$B$2:$M$206,5,FALSE)</f>
        <v>Panamá</v>
      </c>
      <c r="G7" s="20" t="s">
        <v>875</v>
      </c>
      <c r="H7" s="20" t="s">
        <v>148</v>
      </c>
      <c r="I7" s="20" t="s">
        <v>102</v>
      </c>
      <c r="J7" s="20"/>
      <c r="K7" s="20" t="s">
        <v>17</v>
      </c>
      <c r="L7" s="20" t="s">
        <v>18</v>
      </c>
      <c r="M7" s="20" t="s">
        <v>93</v>
      </c>
    </row>
    <row r="8" spans="1:16" x14ac:dyDescent="0.2">
      <c r="A8" s="20" t="s">
        <v>903</v>
      </c>
      <c r="B8" s="22" t="s">
        <v>149</v>
      </c>
      <c r="C8" s="20" t="str">
        <f>+VLOOKUP(B8,[1]Hoja1!$B$2:$M$206,2,FALSE)</f>
        <v xml:space="preserve">CARMEN EMILIA </v>
      </c>
      <c r="D8" s="20" t="str">
        <f>+VLOOKUP(B8,[1]Hoja1!$B$2:$M$206,3,FALSE)</f>
        <v>MARTÍNEZ</v>
      </c>
      <c r="E8" s="20" t="str">
        <f>+VLOOKUP(B8,[1]Hoja1!$B$2:$M$206,4,FALSE)</f>
        <v>carmen.martinez.cm2@roche.com</v>
      </c>
      <c r="F8" s="20" t="str">
        <f>+VLOOKUP(B8,[1]Hoja1!$B$2:$M$206,5,FALSE)</f>
        <v>Guatemala</v>
      </c>
      <c r="G8" s="20" t="s">
        <v>878</v>
      </c>
      <c r="H8" s="20" t="s">
        <v>152</v>
      </c>
      <c r="I8" s="20" t="s">
        <v>38</v>
      </c>
      <c r="J8" s="20"/>
      <c r="K8" s="20" t="s">
        <v>17</v>
      </c>
      <c r="L8" s="20" t="s">
        <v>18</v>
      </c>
      <c r="M8" s="20" t="s">
        <v>69</v>
      </c>
    </row>
    <row r="9" spans="1:16" x14ac:dyDescent="0.2">
      <c r="A9" s="20" t="s">
        <v>903</v>
      </c>
      <c r="B9" s="22" t="s">
        <v>177</v>
      </c>
      <c r="C9" s="20" t="str">
        <f>+VLOOKUP(B9,[1]Hoja1!$B$2:$M$206,2,FALSE)</f>
        <v>CLAUDIA</v>
      </c>
      <c r="D9" s="20" t="str">
        <f>+VLOOKUP(B9,[1]Hoja1!$B$2:$M$206,3,FALSE)</f>
        <v>CAMPO</v>
      </c>
      <c r="E9" s="20" t="str">
        <f>+VLOOKUP(B9,[1]Hoja1!$B$2:$M$206,4,FALSE)</f>
        <v>claudia.campo@roche.com</v>
      </c>
      <c r="F9" s="20" t="str">
        <f>+VLOOKUP(B9,[1]Hoja1!$B$2:$M$206,5,FALSE)</f>
        <v>Guatemala</v>
      </c>
      <c r="G9" s="20" t="s">
        <v>878</v>
      </c>
      <c r="H9" s="20" t="s">
        <v>180</v>
      </c>
      <c r="I9" s="20" t="s">
        <v>25</v>
      </c>
      <c r="J9" s="20"/>
      <c r="K9" s="20" t="s">
        <v>17</v>
      </c>
      <c r="L9" s="20" t="s">
        <v>18</v>
      </c>
      <c r="M9" s="20" t="s">
        <v>69</v>
      </c>
    </row>
    <row r="10" spans="1:16" x14ac:dyDescent="0.2">
      <c r="A10" s="20" t="s">
        <v>903</v>
      </c>
      <c r="B10" s="22" t="s">
        <v>215</v>
      </c>
      <c r="C10" s="20" t="str">
        <f>+VLOOKUP(B10,[1]Hoja1!$B$2:$M$206,2,FALSE)</f>
        <v xml:space="preserve">EDGAR ARMANDO </v>
      </c>
      <c r="D10" s="20" t="str">
        <f>+VLOOKUP(B10,[1]Hoja1!$B$2:$M$206,3,FALSE)</f>
        <v xml:space="preserve">JUAREZ </v>
      </c>
      <c r="E10" s="20" t="str">
        <f>+VLOOKUP(B10,[1]Hoja1!$B$2:$M$206,4,FALSE)</f>
        <v>edgar.juarez@roche.com</v>
      </c>
      <c r="F10" s="20" t="str">
        <f>+VLOOKUP(B10,[1]Hoja1!$B$2:$M$206,5,FALSE)</f>
        <v>Guatemala</v>
      </c>
      <c r="G10" s="20" t="s">
        <v>878</v>
      </c>
      <c r="H10" s="20" t="s">
        <v>218</v>
      </c>
      <c r="I10" s="20" t="s">
        <v>16</v>
      </c>
      <c r="J10" s="20"/>
      <c r="K10" s="20" t="s">
        <v>17</v>
      </c>
      <c r="L10" s="20" t="s">
        <v>18</v>
      </c>
      <c r="M10" s="20" t="s">
        <v>69</v>
      </c>
    </row>
    <row r="11" spans="1:16" x14ac:dyDescent="0.2">
      <c r="A11" s="20" t="s">
        <v>903</v>
      </c>
      <c r="B11" s="22" t="s">
        <v>236</v>
      </c>
      <c r="C11" s="20" t="str">
        <f>+VLOOKUP(B11,[1]Hoja1!$B$2:$M$206,2,FALSE)</f>
        <v>ERICKA</v>
      </c>
      <c r="D11" s="20" t="str">
        <f>+VLOOKUP(B11,[1]Hoja1!$B$2:$M$206,3,FALSE)</f>
        <v>SALVATIERRA</v>
      </c>
      <c r="E11" s="20" t="str">
        <f>+VLOOKUP(B11,[1]Hoja1!$B$2:$M$206,4,FALSE)</f>
        <v>ericka.salvatierra@roche.com</v>
      </c>
      <c r="F11" s="20" t="str">
        <f>+VLOOKUP(B11,[1]Hoja1!$B$2:$M$206,5,FALSE)</f>
        <v>Guatemala</v>
      </c>
      <c r="G11" s="20" t="s">
        <v>878</v>
      </c>
      <c r="H11" s="20" t="s">
        <v>239</v>
      </c>
      <c r="I11" s="20" t="s">
        <v>16</v>
      </c>
      <c r="J11" s="20"/>
      <c r="K11" s="20" t="s">
        <v>17</v>
      </c>
      <c r="L11" s="20" t="s">
        <v>18</v>
      </c>
      <c r="M11" s="20" t="s">
        <v>69</v>
      </c>
    </row>
    <row r="12" spans="1:16" x14ac:dyDescent="0.2">
      <c r="A12" s="20" t="s">
        <v>903</v>
      </c>
      <c r="B12" s="22" t="s">
        <v>319</v>
      </c>
      <c r="C12" s="20" t="str">
        <f>+VLOOKUP(B12,[1]Hoja1!$B$2:$M$206,2,FALSE)</f>
        <v xml:space="preserve">GUSTAVO </v>
      </c>
      <c r="D12" s="20" t="str">
        <f>+VLOOKUP(B12,[1]Hoja1!$B$2:$M$206,3,FALSE)</f>
        <v>GUILLÉN</v>
      </c>
      <c r="E12" s="20" t="str">
        <f>+VLOOKUP(B12,[1]Hoja1!$B$2:$M$206,4,FALSE)</f>
        <v xml:space="preserve">gustavo.guillen@roche.com </v>
      </c>
      <c r="F12" s="20" t="str">
        <f>+VLOOKUP(B12,[1]Hoja1!$B$2:$M$206,5,FALSE)</f>
        <v>Guatemala</v>
      </c>
      <c r="G12" s="20" t="s">
        <v>876</v>
      </c>
      <c r="H12" s="20" t="s">
        <v>322</v>
      </c>
      <c r="I12" s="20" t="s">
        <v>25</v>
      </c>
      <c r="J12" s="20"/>
      <c r="K12" s="20" t="s">
        <v>17</v>
      </c>
      <c r="L12" s="20" t="s">
        <v>18</v>
      </c>
      <c r="M12" s="20" t="s">
        <v>69</v>
      </c>
    </row>
    <row r="13" spans="1:16" x14ac:dyDescent="0.2">
      <c r="A13" s="20" t="s">
        <v>903</v>
      </c>
      <c r="B13" s="22" t="s">
        <v>330</v>
      </c>
      <c r="C13" s="20" t="str">
        <f>+VLOOKUP(B13,[1]Hoja1!$B$2:$M$206,2,FALSE)</f>
        <v xml:space="preserve">HUGO </v>
      </c>
      <c r="D13" s="20" t="str">
        <f>+VLOOKUP(B13,[1]Hoja1!$B$2:$M$206,3,FALSE)</f>
        <v>TOBÍAS</v>
      </c>
      <c r="E13" s="20" t="str">
        <f>+VLOOKUP(B13,[1]Hoja1!$B$2:$M$206,4,FALSE)</f>
        <v>hugo.tobias@roche.com</v>
      </c>
      <c r="F13" s="20" t="str">
        <f>+VLOOKUP(B13,[1]Hoja1!$B$2:$M$206,5,FALSE)</f>
        <v>Panamá</v>
      </c>
      <c r="G13" s="20" t="s">
        <v>877</v>
      </c>
      <c r="H13" s="20" t="s">
        <v>333</v>
      </c>
      <c r="I13" s="20" t="s">
        <v>25</v>
      </c>
      <c r="J13" s="20"/>
      <c r="K13" s="20" t="s">
        <v>17</v>
      </c>
      <c r="L13" s="20" t="s">
        <v>18</v>
      </c>
      <c r="M13" s="20" t="s">
        <v>93</v>
      </c>
    </row>
    <row r="14" spans="1:16" x14ac:dyDescent="0.2">
      <c r="A14" s="20" t="s">
        <v>903</v>
      </c>
      <c r="B14" s="22" t="s">
        <v>334</v>
      </c>
      <c r="C14" s="20" t="str">
        <f>+VLOOKUP(B14,[1]Hoja1!$B$2:$M$206,2,FALSE)</f>
        <v xml:space="preserve">IAN </v>
      </c>
      <c r="D14" s="20" t="str">
        <f>+VLOOKUP(B14,[1]Hoja1!$B$2:$M$206,3,FALSE)</f>
        <v>BIANCHINI</v>
      </c>
      <c r="E14" s="20" t="str">
        <f>+VLOOKUP(B14,[1]Hoja1!$B$2:$M$206,4,FALSE)</f>
        <v>ian.bianchini@roche.com</v>
      </c>
      <c r="F14" s="20" t="str">
        <f>+VLOOKUP(B14,[1]Hoja1!$B$2:$M$206,5,FALSE)</f>
        <v>Panamá</v>
      </c>
      <c r="G14" s="20" t="s">
        <v>875</v>
      </c>
      <c r="H14" s="20" t="s">
        <v>337</v>
      </c>
      <c r="I14" s="20" t="s">
        <v>16</v>
      </c>
      <c r="J14" s="20"/>
      <c r="K14" s="20" t="s">
        <v>17</v>
      </c>
      <c r="L14" s="20" t="s">
        <v>18</v>
      </c>
      <c r="M14" s="20" t="s">
        <v>19</v>
      </c>
    </row>
    <row r="15" spans="1:16" x14ac:dyDescent="0.2">
      <c r="A15" s="20" t="s">
        <v>903</v>
      </c>
      <c r="B15" s="22" t="s">
        <v>338</v>
      </c>
      <c r="C15" s="20" t="str">
        <f>+VLOOKUP(B15,[1]Hoja1!$B$2:$M$206,2,FALSE)</f>
        <v xml:space="preserve">ILKA </v>
      </c>
      <c r="D15" s="20" t="str">
        <f>+VLOOKUP(B15,[1]Hoja1!$B$2:$M$206,3,FALSE)</f>
        <v>DE LEÓN</v>
      </c>
      <c r="E15" s="20" t="str">
        <f>+VLOOKUP(B15,[1]Hoja1!$B$2:$M$206,4,FALSE)</f>
        <v>ilka.leon@roche.com</v>
      </c>
      <c r="F15" s="20" t="str">
        <f>+VLOOKUP(B15,[1]Hoja1!$B$2:$M$206,5,FALSE)</f>
        <v>Panamá</v>
      </c>
      <c r="G15" s="20" t="s">
        <v>875</v>
      </c>
      <c r="H15" s="20" t="s">
        <v>101</v>
      </c>
      <c r="I15" s="20" t="s">
        <v>102</v>
      </c>
      <c r="J15" s="20"/>
      <c r="K15" s="20" t="s">
        <v>17</v>
      </c>
      <c r="L15" s="20" t="s">
        <v>18</v>
      </c>
      <c r="M15" s="20" t="s">
        <v>19</v>
      </c>
    </row>
    <row r="16" spans="1:16" x14ac:dyDescent="0.2">
      <c r="A16" s="20" t="s">
        <v>903</v>
      </c>
      <c r="B16" s="22" t="s">
        <v>341</v>
      </c>
      <c r="C16" s="20" t="str">
        <f>+VLOOKUP(B16,[1]Hoja1!$B$2:$M$206,2,FALSE)</f>
        <v>INGRID</v>
      </c>
      <c r="D16" s="20" t="str">
        <f>+VLOOKUP(B16,[1]Hoja1!$B$2:$M$206,3,FALSE)</f>
        <v>IBARRA</v>
      </c>
      <c r="E16" s="20" t="str">
        <f>+VLOOKUP(B16,[1]Hoja1!$B$2:$M$206,4,FALSE)</f>
        <v>ingrid.ibarra@roche.com</v>
      </c>
      <c r="F16" s="20" t="str">
        <f>+VLOOKUP(B16,[1]Hoja1!$B$2:$M$206,5,FALSE)</f>
        <v>Panamá</v>
      </c>
      <c r="G16" s="20" t="s">
        <v>878</v>
      </c>
      <c r="H16" s="20" t="s">
        <v>344</v>
      </c>
      <c r="I16" s="20" t="s">
        <v>16</v>
      </c>
      <c r="J16" s="20"/>
      <c r="K16" s="20" t="s">
        <v>17</v>
      </c>
      <c r="L16" s="20" t="s">
        <v>18</v>
      </c>
      <c r="M16" s="20" t="s">
        <v>93</v>
      </c>
    </row>
    <row r="17" spans="1:13" x14ac:dyDescent="0.2">
      <c r="A17" s="20" t="s">
        <v>903</v>
      </c>
      <c r="B17" s="22" t="s">
        <v>353</v>
      </c>
      <c r="C17" s="20" t="str">
        <f>+VLOOKUP(B17,[1]Hoja1!$B$2:$M$206,2,FALSE)</f>
        <v xml:space="preserve">ISBETH </v>
      </c>
      <c r="D17" s="20" t="str">
        <f>+VLOOKUP(B17,[1]Hoja1!$B$2:$M$206,3,FALSE)</f>
        <v>JEAN LOUIS</v>
      </c>
      <c r="E17" s="20" t="str">
        <f>+VLOOKUP(B17,[1]Hoja1!$B$2:$M$206,4,FALSE)</f>
        <v>isbeth.jean_louis@roche.com</v>
      </c>
      <c r="F17" s="20" t="str">
        <f>+VLOOKUP(B17,[1]Hoja1!$B$2:$M$206,5,FALSE)</f>
        <v>Panamá</v>
      </c>
      <c r="G17" s="20" t="s">
        <v>877</v>
      </c>
      <c r="H17" s="20" t="s">
        <v>356</v>
      </c>
      <c r="I17" s="20" t="s">
        <v>102</v>
      </c>
      <c r="J17" s="20"/>
      <c r="K17" s="20" t="s">
        <v>17</v>
      </c>
      <c r="L17" s="20" t="s">
        <v>18</v>
      </c>
      <c r="M17" s="20" t="s">
        <v>19</v>
      </c>
    </row>
    <row r="18" spans="1:13" x14ac:dyDescent="0.2">
      <c r="A18" s="20" t="s">
        <v>903</v>
      </c>
      <c r="B18" s="23" t="s">
        <v>370</v>
      </c>
      <c r="C18" s="20" t="str">
        <f>+VLOOKUP(B18,[1]Hoja1!$B$2:$M$206,2,FALSE)</f>
        <v xml:space="preserve">JANET </v>
      </c>
      <c r="D18" s="20" t="str">
        <f>+VLOOKUP(B18,[1]Hoja1!$B$2:$M$206,3,FALSE)</f>
        <v>FERNANDEZ</v>
      </c>
      <c r="E18" s="20" t="str">
        <f>+VLOOKUP(B18,[1]Hoja1!$B$2:$M$206,4,FALSE)</f>
        <v xml:space="preserve">janet.fernandez@roche.com </v>
      </c>
      <c r="F18" s="20" t="str">
        <f>+VLOOKUP(B18,[1]Hoja1!$B$2:$M$206,5,FALSE)</f>
        <v xml:space="preserve">Panamá </v>
      </c>
      <c r="G18" s="20" t="s">
        <v>91</v>
      </c>
      <c r="H18" s="20" t="s">
        <v>373</v>
      </c>
      <c r="I18" s="20" t="s">
        <v>102</v>
      </c>
      <c r="J18" s="20"/>
      <c r="K18" s="20" t="s">
        <v>39</v>
      </c>
      <c r="L18" s="20" t="s">
        <v>18</v>
      </c>
      <c r="M18" s="20" t="s">
        <v>59</v>
      </c>
    </row>
    <row r="19" spans="1:13" ht="15" x14ac:dyDescent="0.25">
      <c r="A19" s="20" t="s">
        <v>903</v>
      </c>
      <c r="B19" s="22" t="s">
        <v>461</v>
      </c>
      <c r="C19" s="20" t="s">
        <v>904</v>
      </c>
      <c r="D19" s="20" t="s">
        <v>905</v>
      </c>
      <c r="E19" s="24" t="s">
        <v>463</v>
      </c>
      <c r="F19" s="20" t="s">
        <v>879</v>
      </c>
      <c r="G19" s="20" t="s">
        <v>878</v>
      </c>
      <c r="H19" s="20" t="s">
        <v>464</v>
      </c>
      <c r="I19" s="20" t="s">
        <v>38</v>
      </c>
      <c r="J19" s="20"/>
      <c r="K19" s="20" t="s">
        <v>17</v>
      </c>
      <c r="L19" s="20" t="s">
        <v>18</v>
      </c>
      <c r="M19" s="20" t="s">
        <v>69</v>
      </c>
    </row>
    <row r="20" spans="1:13" x14ac:dyDescent="0.2">
      <c r="A20" s="20" t="s">
        <v>903</v>
      </c>
      <c r="B20" s="22" t="s">
        <v>470</v>
      </c>
      <c r="C20" s="20" t="str">
        <f>+VLOOKUP(B20,[1]Hoja1!$B$2:$M$206,2,FALSE)</f>
        <v xml:space="preserve">KARLA </v>
      </c>
      <c r="D20" s="20" t="str">
        <f>+VLOOKUP(B20,[1]Hoja1!$B$2:$M$206,3,FALSE)</f>
        <v>DE LEÓN</v>
      </c>
      <c r="E20" s="20" t="str">
        <f>+VLOOKUP(B20,[1]Hoja1!$B$2:$M$206,4,FALSE)</f>
        <v>gabriel.torres.gt1@roche.com</v>
      </c>
      <c r="F20" s="20" t="str">
        <f>+VLOOKUP(B20,[1]Hoja1!$B$2:$M$206,5,FALSE)</f>
        <v>Guatemala</v>
      </c>
      <c r="G20" s="20" t="s">
        <v>878</v>
      </c>
      <c r="H20" s="20" t="s">
        <v>152</v>
      </c>
      <c r="I20" s="20" t="s">
        <v>38</v>
      </c>
      <c r="J20" s="20"/>
      <c r="K20" s="20" t="s">
        <v>17</v>
      </c>
      <c r="L20" s="20" t="s">
        <v>18</v>
      </c>
      <c r="M20" s="20" t="s">
        <v>69</v>
      </c>
    </row>
    <row r="21" spans="1:13" x14ac:dyDescent="0.2">
      <c r="A21" s="20" t="s">
        <v>903</v>
      </c>
      <c r="B21" s="25" t="s">
        <v>514</v>
      </c>
      <c r="C21" s="20" t="str">
        <f>+VLOOKUP(B21,[1]Hoja1!$B$2:$M$206,2,FALSE)</f>
        <v>LUIS</v>
      </c>
      <c r="D21" s="20" t="str">
        <f>+VLOOKUP(B21,[1]Hoja1!$B$2:$M$206,3,FALSE)</f>
        <v>GUDIEL</v>
      </c>
      <c r="E21" s="20" t="str">
        <f>+VLOOKUP(B21,[1]Hoja1!$B$2:$M$206,4,FALSE)</f>
        <v>luis.gudiel@contractors.roche.com</v>
      </c>
      <c r="F21" s="20" t="str">
        <f>+VLOOKUP(B21,[1]Hoja1!$B$2:$M$206,5,FALSE)</f>
        <v>Guatemala</v>
      </c>
      <c r="G21" s="20" t="s">
        <v>878</v>
      </c>
      <c r="H21" s="20" t="s">
        <v>517</v>
      </c>
      <c r="I21" s="20" t="s">
        <v>38</v>
      </c>
      <c r="J21" s="20"/>
      <c r="K21" s="20" t="s">
        <v>39</v>
      </c>
      <c r="L21" s="20" t="s">
        <v>18</v>
      </c>
      <c r="M21" s="20" t="s">
        <v>171</v>
      </c>
    </row>
    <row r="22" spans="1:13" x14ac:dyDescent="0.2">
      <c r="A22" s="20" t="s">
        <v>903</v>
      </c>
      <c r="B22" s="22" t="s">
        <v>564</v>
      </c>
      <c r="C22" s="20" t="str">
        <f>+VLOOKUP(B22,[1]Hoja1!$B$2:$M$206,2,FALSE)</f>
        <v xml:space="preserve">MARIAFERNANDA </v>
      </c>
      <c r="D22" s="20" t="str">
        <f>+VLOOKUP(B22,[1]Hoja1!$B$2:$M$206,3,FALSE)</f>
        <v>RODRIGUEZ</v>
      </c>
      <c r="E22" s="20" t="str">
        <f>+VLOOKUP(B22,[1]Hoja1!$B$2:$M$206,4,FALSE)</f>
        <v>mariafernanda.rodriguez@roche.com</v>
      </c>
      <c r="F22" s="20" t="str">
        <f>+VLOOKUP(B22,[1]Hoja1!$B$2:$M$206,5,FALSE)</f>
        <v>Panamá</v>
      </c>
      <c r="G22" s="20" t="s">
        <v>877</v>
      </c>
      <c r="H22" s="20" t="s">
        <v>567</v>
      </c>
      <c r="I22" s="20" t="s">
        <v>102</v>
      </c>
      <c r="J22" s="20"/>
      <c r="K22" s="20" t="s">
        <v>17</v>
      </c>
      <c r="L22" s="20" t="s">
        <v>18</v>
      </c>
      <c r="M22" s="20" t="s">
        <v>19</v>
      </c>
    </row>
    <row r="23" spans="1:13" x14ac:dyDescent="0.2">
      <c r="A23" s="20" t="s">
        <v>903</v>
      </c>
      <c r="B23" s="22" t="s">
        <v>593</v>
      </c>
      <c r="C23" s="20" t="str">
        <f>+VLOOKUP(B23,[1]Hoja1!$B$2:$M$206,2,FALSE)</f>
        <v xml:space="preserve">MEIVI </v>
      </c>
      <c r="D23" s="20" t="str">
        <f>+VLOOKUP(B23,[1]Hoja1!$B$2:$M$206,3,FALSE)</f>
        <v>MENDIETA</v>
      </c>
      <c r="E23" s="20" t="str">
        <f>+VLOOKUP(B23,[1]Hoja1!$B$2:$M$206,4,FALSE)</f>
        <v xml:space="preserve">meivi.mendieta@roche.com </v>
      </c>
      <c r="F23" s="20" t="str">
        <f>+VLOOKUP(B23,[1]Hoja1!$B$2:$M$206,5,FALSE)</f>
        <v xml:space="preserve">Panamá </v>
      </c>
      <c r="G23" s="20" t="s">
        <v>878</v>
      </c>
      <c r="H23" s="20" t="s">
        <v>596</v>
      </c>
      <c r="I23" s="20" t="s">
        <v>38</v>
      </c>
      <c r="J23" s="20"/>
      <c r="K23" s="20" t="s">
        <v>39</v>
      </c>
      <c r="L23" s="20" t="s">
        <v>18</v>
      </c>
      <c r="M23" s="20" t="s">
        <v>59</v>
      </c>
    </row>
    <row r="24" spans="1:13" x14ac:dyDescent="0.2">
      <c r="A24" s="20" t="s">
        <v>903</v>
      </c>
      <c r="B24" s="22" t="s">
        <v>597</v>
      </c>
      <c r="C24" s="20" t="str">
        <f>+VLOOKUP(B24,[1]Hoja1!$B$2:$M$206,2,FALSE)</f>
        <v xml:space="preserve">MELIDA </v>
      </c>
      <c r="D24" s="20" t="str">
        <f>+VLOOKUP(B24,[1]Hoja1!$B$2:$M$206,3,FALSE)</f>
        <v>MORA</v>
      </c>
      <c r="E24" s="20" t="str">
        <f>+VLOOKUP(B24,[1]Hoja1!$B$2:$M$206,4,FALSE)</f>
        <v>melida.mora@roche.com</v>
      </c>
      <c r="F24" s="20" t="str">
        <f>+VLOOKUP(B24,[1]Hoja1!$B$2:$M$206,5,FALSE)</f>
        <v>Panamá</v>
      </c>
      <c r="G24" s="20" t="s">
        <v>875</v>
      </c>
      <c r="H24" s="20" t="s">
        <v>148</v>
      </c>
      <c r="I24" s="20" t="s">
        <v>102</v>
      </c>
      <c r="J24" s="20"/>
      <c r="K24" s="20" t="s">
        <v>17</v>
      </c>
      <c r="L24" s="20" t="s">
        <v>18</v>
      </c>
      <c r="M24" s="20" t="s">
        <v>19</v>
      </c>
    </row>
    <row r="25" spans="1:13" x14ac:dyDescent="0.2">
      <c r="A25" s="20" t="s">
        <v>903</v>
      </c>
      <c r="B25" s="22" t="s">
        <v>618</v>
      </c>
      <c r="C25" s="20" t="str">
        <f>+VLOOKUP(B25,[1]Hoja1!$B$2:$M$206,2,FALSE)</f>
        <v xml:space="preserve">NICLAS </v>
      </c>
      <c r="D25" s="20" t="str">
        <f>+VLOOKUP(B25,[1]Hoja1!$B$2:$M$206,3,FALSE)</f>
        <v>SCHER</v>
      </c>
      <c r="E25" s="20" t="str">
        <f>+VLOOKUP(B25,[1]Hoja1!$B$2:$M$206,4,FALSE)</f>
        <v>nic.scher@roche.com</v>
      </c>
      <c r="F25" s="20" t="str">
        <f>+VLOOKUP(B25,[1]Hoja1!$B$2:$M$206,5,FALSE)</f>
        <v>Panamá</v>
      </c>
      <c r="G25" s="20" t="s">
        <v>875</v>
      </c>
      <c r="H25" s="20" t="s">
        <v>621</v>
      </c>
      <c r="I25" s="20" t="s">
        <v>129</v>
      </c>
      <c r="J25" s="20"/>
      <c r="K25" s="20" t="s">
        <v>17</v>
      </c>
      <c r="L25" s="20" t="s">
        <v>18</v>
      </c>
      <c r="M25" s="20" t="s">
        <v>93</v>
      </c>
    </row>
    <row r="26" spans="1:13" x14ac:dyDescent="0.2">
      <c r="A26" s="20" t="s">
        <v>903</v>
      </c>
      <c r="B26" s="22" t="s">
        <v>677</v>
      </c>
      <c r="C26" s="20" t="str">
        <f>+VLOOKUP(B26,[1]Hoja1!$B$2:$M$206,2,FALSE)</f>
        <v xml:space="preserve">QUERUBE </v>
      </c>
      <c r="D26" s="20" t="str">
        <f>+VLOOKUP(B26,[1]Hoja1!$B$2:$M$206,3,FALSE)</f>
        <v>VELASQUEZ</v>
      </c>
      <c r="E26" s="20" t="str">
        <f>+VLOOKUP(B26,[1]Hoja1!$B$2:$M$206,4,FALSE)</f>
        <v>querube.velasquez@roche.com</v>
      </c>
      <c r="F26" s="20" t="str">
        <f>+VLOOKUP(B26,[1]Hoja1!$B$2:$M$206,5,FALSE)</f>
        <v>Panamá</v>
      </c>
      <c r="G26" s="20" t="s">
        <v>875</v>
      </c>
      <c r="H26" s="20" t="s">
        <v>101</v>
      </c>
      <c r="I26" s="20" t="s">
        <v>102</v>
      </c>
      <c r="J26" s="20"/>
      <c r="K26" s="20" t="s">
        <v>17</v>
      </c>
      <c r="L26" s="20" t="s">
        <v>18</v>
      </c>
      <c r="M26" s="20" t="s">
        <v>19</v>
      </c>
    </row>
    <row r="27" spans="1:13" x14ac:dyDescent="0.2">
      <c r="A27" s="20" t="s">
        <v>903</v>
      </c>
      <c r="B27" s="22" t="s">
        <v>727</v>
      </c>
      <c r="C27" s="20" t="str">
        <f>+VLOOKUP(B27,[1]Hoja1!$B$2:$M$206,2,FALSE)</f>
        <v xml:space="preserve">ROMEO </v>
      </c>
      <c r="D27" s="20" t="str">
        <f>+VLOOKUP(B27,[1]Hoja1!$B$2:$M$206,3,FALSE)</f>
        <v>CORDÓN</v>
      </c>
      <c r="E27" s="20" t="str">
        <f>+VLOOKUP(B27,[1]Hoja1!$B$2:$M$206,4,FALSE)</f>
        <v>romeo.cordon@roche.com</v>
      </c>
      <c r="F27" s="20" t="str">
        <f>+VLOOKUP(B27,[1]Hoja1!$B$2:$M$206,5,FALSE)</f>
        <v>Guatemala</v>
      </c>
      <c r="G27" s="20" t="s">
        <v>877</v>
      </c>
      <c r="H27" s="20" t="s">
        <v>144</v>
      </c>
      <c r="I27" s="20" t="s">
        <v>102</v>
      </c>
      <c r="J27" s="20"/>
      <c r="K27" s="20" t="s">
        <v>17</v>
      </c>
      <c r="L27" s="20" t="s">
        <v>18</v>
      </c>
      <c r="M27" s="20" t="s">
        <v>69</v>
      </c>
    </row>
    <row r="28" spans="1:13" x14ac:dyDescent="0.2">
      <c r="A28" s="20" t="s">
        <v>903</v>
      </c>
      <c r="B28" s="22" t="s">
        <v>737</v>
      </c>
      <c r="C28" s="20" t="str">
        <f>+VLOOKUP(B28,[1]Hoja1!$B$2:$M$206,2,FALSE)</f>
        <v>SANDRA JEANNETTE</v>
      </c>
      <c r="D28" s="20" t="str">
        <f>+VLOOKUP(B28,[1]Hoja1!$B$2:$M$206,3,FALSE)</f>
        <v xml:space="preserve">LORENZ </v>
      </c>
      <c r="E28" s="20" t="str">
        <f>+VLOOKUP(B28,[1]Hoja1!$B$2:$M$206,4,FALSE)</f>
        <v>jeannette.lorenz@roche.com</v>
      </c>
      <c r="F28" s="20" t="str">
        <f>+VLOOKUP(B28,[1]Hoja1!$B$2:$M$206,5,FALSE)</f>
        <v>Guatemala</v>
      </c>
      <c r="G28" s="20" t="s">
        <v>878</v>
      </c>
      <c r="H28" s="20" t="s">
        <v>740</v>
      </c>
      <c r="I28" s="20" t="s">
        <v>38</v>
      </c>
      <c r="J28" s="20"/>
      <c r="K28" s="20" t="s">
        <v>17</v>
      </c>
      <c r="L28" s="20" t="s">
        <v>18</v>
      </c>
      <c r="M28" s="20" t="s">
        <v>69</v>
      </c>
    </row>
    <row r="29" spans="1:13" x14ac:dyDescent="0.2">
      <c r="A29" s="20" t="s">
        <v>903</v>
      </c>
      <c r="B29" s="22" t="s">
        <v>741</v>
      </c>
      <c r="C29" s="20" t="str">
        <f>+VLOOKUP(B29,[1]Hoja1!$B$2:$M$206,2,FALSE)</f>
        <v xml:space="preserve">SERGIO </v>
      </c>
      <c r="D29" s="20" t="str">
        <f>+VLOOKUP(B29,[1]Hoja1!$B$2:$M$206,3,FALSE)</f>
        <v xml:space="preserve">CABRERA </v>
      </c>
      <c r="E29" s="20" t="str">
        <f>+VLOOKUP(B29,[1]Hoja1!$B$2:$M$206,4,FALSE)</f>
        <v>sergio.cabrera@roche.com</v>
      </c>
      <c r="F29" s="20" t="str">
        <f>+VLOOKUP(B29,[1]Hoja1!$B$2:$M$206,5,FALSE)</f>
        <v>Panamá</v>
      </c>
      <c r="G29" s="20" t="s">
        <v>875</v>
      </c>
      <c r="H29" s="20" t="s">
        <v>744</v>
      </c>
      <c r="I29" s="20" t="s">
        <v>102</v>
      </c>
      <c r="J29" s="20"/>
      <c r="K29" s="20" t="s">
        <v>17</v>
      </c>
      <c r="L29" s="20" t="s">
        <v>18</v>
      </c>
      <c r="M29" s="20" t="s">
        <v>93</v>
      </c>
    </row>
    <row r="30" spans="1:13" x14ac:dyDescent="0.2">
      <c r="A30" s="20" t="s">
        <v>903</v>
      </c>
      <c r="B30" s="23" t="s">
        <v>745</v>
      </c>
      <c r="C30" s="20" t="str">
        <f>+VLOOKUP(B30,[1]Hoja1!$B$2:$M$206,2,FALSE)</f>
        <v xml:space="preserve">SERGIO </v>
      </c>
      <c r="D30" s="20" t="str">
        <f>+VLOOKUP(B30,[1]Hoja1!$B$2:$M$206,3,FALSE)</f>
        <v>CANIZALEZ</v>
      </c>
      <c r="E30" s="20" t="str">
        <f>+VLOOKUP(B30,[1]Hoja1!$B$2:$M$206,4,FALSE)</f>
        <v>sergio.canizales@contractors.roche.com</v>
      </c>
      <c r="F30" s="20" t="str">
        <f>+VLOOKUP(B30,[1]Hoja1!$B$2:$M$206,5,FALSE)</f>
        <v>Guatemala</v>
      </c>
      <c r="G30" s="20" t="s">
        <v>91</v>
      </c>
      <c r="H30" s="20" t="s">
        <v>748</v>
      </c>
      <c r="I30" s="20" t="s">
        <v>38</v>
      </c>
      <c r="J30" s="20"/>
      <c r="K30" s="20" t="s">
        <v>39</v>
      </c>
      <c r="L30" s="20" t="s">
        <v>18</v>
      </c>
      <c r="M30" s="20" t="s">
        <v>171</v>
      </c>
    </row>
    <row r="31" spans="1:13" x14ac:dyDescent="0.2">
      <c r="A31" s="20" t="s">
        <v>903</v>
      </c>
      <c r="B31" s="22" t="s">
        <v>757</v>
      </c>
      <c r="C31" s="20" t="str">
        <f>+VLOOKUP(B31,[1]Hoja1!$B$2:$M$206,2,FALSE)</f>
        <v>VELILYN</v>
      </c>
      <c r="D31" s="20" t="str">
        <f>+VLOOKUP(B31,[1]Hoja1!$B$2:$M$206,3,FALSE)</f>
        <v>AVILA</v>
      </c>
      <c r="E31" s="20" t="str">
        <f>+VLOOKUP(B31,[1]Hoja1!$B$2:$M$206,4,FALSE)</f>
        <v>velilyn.avila@contractors.roche.com</v>
      </c>
      <c r="F31" s="20" t="str">
        <f>+VLOOKUP(B31,[1]Hoja1!$B$2:$M$206,5,FALSE)</f>
        <v>Guatemala</v>
      </c>
      <c r="G31" s="20" t="s">
        <v>875</v>
      </c>
      <c r="H31" s="20" t="s">
        <v>760</v>
      </c>
      <c r="I31" s="20" t="s">
        <v>38</v>
      </c>
      <c r="J31" s="20"/>
      <c r="K31" s="20" t="s">
        <v>39</v>
      </c>
      <c r="L31" s="20" t="s">
        <v>18</v>
      </c>
      <c r="M31" s="20" t="s">
        <v>171</v>
      </c>
    </row>
    <row r="32" spans="1:13" x14ac:dyDescent="0.2">
      <c r="A32" s="20" t="s">
        <v>903</v>
      </c>
      <c r="B32" s="22" t="s">
        <v>779</v>
      </c>
      <c r="C32" s="20" t="str">
        <f>+VLOOKUP(B32,[1]Hoja1!$B$2:$M$206,2,FALSE)</f>
        <v xml:space="preserve">YAMILKA </v>
      </c>
      <c r="D32" s="20" t="str">
        <f>+VLOOKUP(B32,[1]Hoja1!$B$2:$M$206,3,FALSE)</f>
        <v>ARJONA</v>
      </c>
      <c r="E32" s="20" t="str">
        <f>+VLOOKUP(B32,[1]Hoja1!$B$2:$M$206,4,FALSE)</f>
        <v>yamilka.arjona@roche.com</v>
      </c>
      <c r="F32" s="20" t="str">
        <f>+VLOOKUP(B32,[1]Hoja1!$B$2:$M$206,5,FALSE)</f>
        <v>Panamá</v>
      </c>
      <c r="G32" s="20" t="s">
        <v>875</v>
      </c>
      <c r="H32" s="20" t="s">
        <v>782</v>
      </c>
      <c r="I32" s="20" t="s">
        <v>102</v>
      </c>
      <c r="J32" s="20"/>
      <c r="K32" s="20" t="s">
        <v>17</v>
      </c>
      <c r="L32" s="20" t="s">
        <v>18</v>
      </c>
      <c r="M32" s="20" t="s">
        <v>19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I2" sqref="I2:J32"/>
    </sheetView>
  </sheetViews>
  <sheetFormatPr baseColWidth="10" defaultRowHeight="15" x14ac:dyDescent="0.25"/>
  <cols>
    <col min="1" max="1" width="25.42578125" bestFit="1" customWidth="1"/>
    <col min="2" max="2" width="27.85546875" bestFit="1" customWidth="1"/>
    <col min="3" max="3" width="9.5703125" bestFit="1" customWidth="1"/>
    <col min="4" max="4" width="37.28515625" bestFit="1" customWidth="1"/>
    <col min="5" max="5" width="36.5703125" customWidth="1"/>
    <col min="6" max="6" width="45.42578125" bestFit="1" customWidth="1"/>
    <col min="7" max="7" width="15.28515625" bestFit="1" customWidth="1"/>
    <col min="8" max="9" width="14.85546875" bestFit="1" customWidth="1"/>
    <col min="10" max="10" width="25.1406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88</v>
      </c>
      <c r="B2" s="3" t="s">
        <v>89</v>
      </c>
      <c r="C2" s="1" t="s">
        <v>12</v>
      </c>
      <c r="D2" s="3" t="s">
        <v>90</v>
      </c>
      <c r="E2" s="3" t="s">
        <v>875</v>
      </c>
      <c r="F2" s="3" t="s">
        <v>92</v>
      </c>
      <c r="G2" s="3" t="s">
        <v>92</v>
      </c>
      <c r="H2" s="3" t="s">
        <v>17</v>
      </c>
      <c r="I2" s="3" t="s">
        <v>18</v>
      </c>
      <c r="J2" s="3" t="s">
        <v>93</v>
      </c>
    </row>
    <row r="3" spans="1:10" x14ac:dyDescent="0.25">
      <c r="A3" s="3" t="s">
        <v>94</v>
      </c>
      <c r="B3" s="3" t="s">
        <v>95</v>
      </c>
      <c r="C3" s="1" t="s">
        <v>12</v>
      </c>
      <c r="D3" s="3" t="s">
        <v>96</v>
      </c>
      <c r="E3" s="3" t="s">
        <v>876</v>
      </c>
      <c r="F3" s="3" t="s">
        <v>97</v>
      </c>
      <c r="G3" s="3" t="s">
        <v>25</v>
      </c>
      <c r="H3" s="3" t="s">
        <v>17</v>
      </c>
      <c r="I3" s="3" t="s">
        <v>18</v>
      </c>
      <c r="J3" s="3" t="s">
        <v>19</v>
      </c>
    </row>
    <row r="4" spans="1:10" s="6" customFormat="1" x14ac:dyDescent="0.25">
      <c r="A4" s="4" t="s">
        <v>98</v>
      </c>
      <c r="B4" s="4" t="s">
        <v>99</v>
      </c>
      <c r="C4" s="5" t="s">
        <v>12</v>
      </c>
      <c r="D4" s="4" t="s">
        <v>100</v>
      </c>
      <c r="F4" s="4" t="s">
        <v>101</v>
      </c>
      <c r="G4" s="4" t="s">
        <v>102</v>
      </c>
      <c r="H4" s="4" t="s">
        <v>17</v>
      </c>
      <c r="I4" s="4" t="s">
        <v>18</v>
      </c>
      <c r="J4" s="4" t="s">
        <v>19</v>
      </c>
    </row>
    <row r="5" spans="1:10" x14ac:dyDescent="0.25">
      <c r="A5" s="3" t="s">
        <v>111</v>
      </c>
      <c r="B5" s="3" t="s">
        <v>112</v>
      </c>
      <c r="C5" s="1" t="s">
        <v>12</v>
      </c>
      <c r="D5" s="3" t="s">
        <v>113</v>
      </c>
      <c r="E5" s="3" t="s">
        <v>877</v>
      </c>
      <c r="F5" s="3" t="s">
        <v>114</v>
      </c>
      <c r="G5" s="3" t="s">
        <v>102</v>
      </c>
      <c r="H5" s="3" t="s">
        <v>17</v>
      </c>
      <c r="I5" s="3" t="s">
        <v>18</v>
      </c>
      <c r="J5" s="3" t="s">
        <v>93</v>
      </c>
    </row>
    <row r="6" spans="1:10" x14ac:dyDescent="0.25">
      <c r="A6" s="3" t="s">
        <v>141</v>
      </c>
      <c r="B6" s="3" t="s">
        <v>142</v>
      </c>
      <c r="C6" s="1" t="s">
        <v>12</v>
      </c>
      <c r="D6" s="3" t="s">
        <v>143</v>
      </c>
      <c r="E6" s="3" t="s">
        <v>877</v>
      </c>
      <c r="F6" s="3" t="s">
        <v>144</v>
      </c>
      <c r="G6" s="3" t="s">
        <v>102</v>
      </c>
      <c r="H6" s="3" t="s">
        <v>17</v>
      </c>
      <c r="I6" s="3" t="s">
        <v>18</v>
      </c>
      <c r="J6" s="3" t="s">
        <v>19</v>
      </c>
    </row>
    <row r="7" spans="1:10" x14ac:dyDescent="0.25">
      <c r="A7" s="3" t="s">
        <v>145</v>
      </c>
      <c r="B7" s="3" t="s">
        <v>146</v>
      </c>
      <c r="C7" s="1" t="s">
        <v>12</v>
      </c>
      <c r="D7" s="3" t="s">
        <v>147</v>
      </c>
      <c r="E7" s="3" t="s">
        <v>875</v>
      </c>
      <c r="F7" s="3" t="s">
        <v>148</v>
      </c>
      <c r="G7" s="3" t="s">
        <v>102</v>
      </c>
      <c r="H7" s="3" t="s">
        <v>17</v>
      </c>
      <c r="I7" s="3" t="s">
        <v>18</v>
      </c>
      <c r="J7" s="3" t="s">
        <v>93</v>
      </c>
    </row>
    <row r="8" spans="1:10" x14ac:dyDescent="0.25">
      <c r="A8" s="3" t="s">
        <v>149</v>
      </c>
      <c r="B8" s="3" t="s">
        <v>150</v>
      </c>
      <c r="C8" s="1" t="s">
        <v>12</v>
      </c>
      <c r="D8" s="3" t="s">
        <v>151</v>
      </c>
      <c r="E8" s="3" t="s">
        <v>878</v>
      </c>
      <c r="F8" s="3" t="s">
        <v>152</v>
      </c>
      <c r="G8" s="3" t="s">
        <v>38</v>
      </c>
      <c r="H8" s="3" t="s">
        <v>17</v>
      </c>
      <c r="I8" s="3" t="s">
        <v>18</v>
      </c>
      <c r="J8" s="3" t="s">
        <v>69</v>
      </c>
    </row>
    <row r="9" spans="1:10" ht="30" x14ac:dyDescent="0.25">
      <c r="A9" s="3" t="s">
        <v>177</v>
      </c>
      <c r="B9" s="3" t="s">
        <v>178</v>
      </c>
      <c r="C9" s="1" t="s">
        <v>12</v>
      </c>
      <c r="D9" s="3" t="s">
        <v>179</v>
      </c>
      <c r="E9" s="3" t="s">
        <v>878</v>
      </c>
      <c r="F9" s="3" t="s">
        <v>180</v>
      </c>
      <c r="G9" s="3" t="s">
        <v>25</v>
      </c>
      <c r="H9" s="3" t="s">
        <v>17</v>
      </c>
      <c r="I9" s="3" t="s">
        <v>18</v>
      </c>
      <c r="J9" s="3" t="s">
        <v>69</v>
      </c>
    </row>
    <row r="10" spans="1:10" x14ac:dyDescent="0.25">
      <c r="A10" s="3" t="s">
        <v>215</v>
      </c>
      <c r="B10" s="3" t="s">
        <v>216</v>
      </c>
      <c r="C10" s="1" t="s">
        <v>12</v>
      </c>
      <c r="D10" s="3" t="s">
        <v>217</v>
      </c>
      <c r="E10" s="3" t="s">
        <v>878</v>
      </c>
      <c r="F10" s="3" t="s">
        <v>218</v>
      </c>
      <c r="G10" s="3" t="s">
        <v>16</v>
      </c>
      <c r="H10" s="3" t="s">
        <v>17</v>
      </c>
      <c r="I10" s="3" t="s">
        <v>18</v>
      </c>
      <c r="J10" s="3" t="s">
        <v>69</v>
      </c>
    </row>
    <row r="11" spans="1:10" x14ac:dyDescent="0.25">
      <c r="A11" s="3" t="s">
        <v>236</v>
      </c>
      <c r="B11" s="3" t="s">
        <v>237</v>
      </c>
      <c r="C11" s="1" t="s">
        <v>12</v>
      </c>
      <c r="D11" s="3" t="s">
        <v>238</v>
      </c>
      <c r="E11" s="3" t="s">
        <v>878</v>
      </c>
      <c r="F11" s="3" t="s">
        <v>239</v>
      </c>
      <c r="G11" s="3" t="s">
        <v>16</v>
      </c>
      <c r="H11" s="3" t="s">
        <v>17</v>
      </c>
      <c r="I11" s="3" t="s">
        <v>18</v>
      </c>
      <c r="J11" s="3" t="s">
        <v>69</v>
      </c>
    </row>
    <row r="12" spans="1:10" x14ac:dyDescent="0.25">
      <c r="A12" s="3" t="s">
        <v>319</v>
      </c>
      <c r="B12" s="3" t="s">
        <v>320</v>
      </c>
      <c r="C12" s="1" t="s">
        <v>12</v>
      </c>
      <c r="D12" s="3" t="s">
        <v>321</v>
      </c>
      <c r="E12" s="3" t="s">
        <v>876</v>
      </c>
      <c r="F12" s="3" t="s">
        <v>322</v>
      </c>
      <c r="G12" s="3" t="s">
        <v>25</v>
      </c>
      <c r="H12" s="3" t="s">
        <v>17</v>
      </c>
      <c r="I12" s="3" t="s">
        <v>18</v>
      </c>
      <c r="J12" s="3" t="s">
        <v>69</v>
      </c>
    </row>
    <row r="13" spans="1:10" x14ac:dyDescent="0.25">
      <c r="A13" s="3" t="s">
        <v>330</v>
      </c>
      <c r="B13" s="3" t="s">
        <v>331</v>
      </c>
      <c r="C13" s="1" t="s">
        <v>12</v>
      </c>
      <c r="D13" s="3" t="s">
        <v>332</v>
      </c>
      <c r="E13" s="3" t="s">
        <v>877</v>
      </c>
      <c r="F13" s="3" t="s">
        <v>333</v>
      </c>
      <c r="G13" s="3" t="s">
        <v>25</v>
      </c>
      <c r="H13" s="3" t="s">
        <v>17</v>
      </c>
      <c r="I13" s="3" t="s">
        <v>18</v>
      </c>
      <c r="J13" s="3" t="s">
        <v>93</v>
      </c>
    </row>
    <row r="14" spans="1:10" x14ac:dyDescent="0.25">
      <c r="A14" s="3" t="s">
        <v>334</v>
      </c>
      <c r="B14" s="3" t="s">
        <v>335</v>
      </c>
      <c r="C14" s="1" t="s">
        <v>12</v>
      </c>
      <c r="D14" s="3" t="s">
        <v>336</v>
      </c>
      <c r="E14" s="3" t="s">
        <v>875</v>
      </c>
      <c r="F14" s="3" t="s">
        <v>337</v>
      </c>
      <c r="G14" s="3" t="s">
        <v>16</v>
      </c>
      <c r="H14" s="3" t="s">
        <v>17</v>
      </c>
      <c r="I14" s="3" t="s">
        <v>18</v>
      </c>
      <c r="J14" s="3" t="s">
        <v>19</v>
      </c>
    </row>
    <row r="15" spans="1:10" x14ac:dyDescent="0.25">
      <c r="A15" s="3" t="s">
        <v>338</v>
      </c>
      <c r="B15" s="3" t="s">
        <v>339</v>
      </c>
      <c r="C15" s="1" t="s">
        <v>12</v>
      </c>
      <c r="D15" s="3" t="s">
        <v>340</v>
      </c>
      <c r="E15" s="3" t="s">
        <v>875</v>
      </c>
      <c r="F15" s="3" t="s">
        <v>101</v>
      </c>
      <c r="G15" s="3" t="s">
        <v>102</v>
      </c>
      <c r="H15" s="3" t="s">
        <v>17</v>
      </c>
      <c r="I15" s="3" t="s">
        <v>18</v>
      </c>
      <c r="J15" s="3" t="s">
        <v>19</v>
      </c>
    </row>
    <row r="16" spans="1:10" x14ac:dyDescent="0.25">
      <c r="A16" s="3" t="s">
        <v>341</v>
      </c>
      <c r="B16" s="3" t="s">
        <v>342</v>
      </c>
      <c r="C16" s="1" t="s">
        <v>62</v>
      </c>
      <c r="D16" s="3" t="s">
        <v>343</v>
      </c>
      <c r="E16" s="3" t="s">
        <v>878</v>
      </c>
      <c r="F16" s="3" t="s">
        <v>344</v>
      </c>
      <c r="G16" s="3" t="s">
        <v>16</v>
      </c>
      <c r="H16" s="3" t="s">
        <v>17</v>
      </c>
      <c r="I16" s="3" t="s">
        <v>18</v>
      </c>
      <c r="J16" s="3" t="s">
        <v>93</v>
      </c>
    </row>
    <row r="17" spans="1:10" x14ac:dyDescent="0.25">
      <c r="A17" s="3" t="s">
        <v>353</v>
      </c>
      <c r="B17" s="3" t="s">
        <v>354</v>
      </c>
      <c r="C17" s="1" t="s">
        <v>12</v>
      </c>
      <c r="D17" s="3" t="s">
        <v>355</v>
      </c>
      <c r="E17" s="3" t="s">
        <v>877</v>
      </c>
      <c r="F17" s="3" t="s">
        <v>356</v>
      </c>
      <c r="G17" s="3" t="s">
        <v>102</v>
      </c>
      <c r="H17" s="3" t="s">
        <v>17</v>
      </c>
      <c r="I17" s="3" t="s">
        <v>18</v>
      </c>
      <c r="J17" s="3" t="s">
        <v>19</v>
      </c>
    </row>
    <row r="18" spans="1:10" s="6" customFormat="1" x14ac:dyDescent="0.25">
      <c r="A18" s="4" t="s">
        <v>370</v>
      </c>
      <c r="B18" s="4" t="s">
        <v>371</v>
      </c>
      <c r="C18" s="5" t="s">
        <v>12</v>
      </c>
      <c r="D18" s="4" t="s">
        <v>372</v>
      </c>
      <c r="E18" s="4" t="s">
        <v>91</v>
      </c>
      <c r="F18" s="4" t="s">
        <v>373</v>
      </c>
      <c r="G18" s="4" t="s">
        <v>102</v>
      </c>
      <c r="H18" s="4" t="s">
        <v>39</v>
      </c>
      <c r="I18" s="4" t="s">
        <v>18</v>
      </c>
      <c r="J18" s="4" t="s">
        <v>59</v>
      </c>
    </row>
    <row r="19" spans="1:10" x14ac:dyDescent="0.25">
      <c r="A19" s="3" t="s">
        <v>461</v>
      </c>
      <c r="B19" s="3" t="s">
        <v>462</v>
      </c>
      <c r="C19" s="1" t="s">
        <v>12</v>
      </c>
      <c r="D19" s="3" t="s">
        <v>463</v>
      </c>
      <c r="E19" s="3" t="s">
        <v>878</v>
      </c>
      <c r="F19" s="3" t="s">
        <v>464</v>
      </c>
      <c r="G19" s="3" t="s">
        <v>38</v>
      </c>
      <c r="H19" s="3" t="s">
        <v>17</v>
      </c>
      <c r="I19" s="3" t="s">
        <v>18</v>
      </c>
      <c r="J19" s="3" t="s">
        <v>69</v>
      </c>
    </row>
    <row r="20" spans="1:10" x14ac:dyDescent="0.25">
      <c r="A20" s="3" t="s">
        <v>470</v>
      </c>
      <c r="B20" s="3" t="s">
        <v>471</v>
      </c>
      <c r="C20" s="1" t="s">
        <v>62</v>
      </c>
      <c r="D20" s="3" t="s">
        <v>285</v>
      </c>
      <c r="E20" s="3" t="s">
        <v>878</v>
      </c>
      <c r="F20" s="3" t="s">
        <v>152</v>
      </c>
      <c r="G20" s="3" t="s">
        <v>38</v>
      </c>
      <c r="H20" s="3" t="s">
        <v>17</v>
      </c>
      <c r="I20" s="3" t="s">
        <v>18</v>
      </c>
      <c r="J20" s="3" t="s">
        <v>69</v>
      </c>
    </row>
    <row r="21" spans="1:10" s="10" customFormat="1" x14ac:dyDescent="0.25">
      <c r="A21" s="11" t="s">
        <v>514</v>
      </c>
      <c r="B21" s="11" t="s">
        <v>515</v>
      </c>
      <c r="C21" s="12" t="s">
        <v>12</v>
      </c>
      <c r="D21" s="11" t="s">
        <v>516</v>
      </c>
      <c r="E21" s="3" t="s">
        <v>878</v>
      </c>
      <c r="F21" s="11" t="s">
        <v>517</v>
      </c>
      <c r="G21" s="11" t="s">
        <v>38</v>
      </c>
      <c r="H21" s="11" t="s">
        <v>39</v>
      </c>
      <c r="I21" s="11" t="s">
        <v>18</v>
      </c>
      <c r="J21" s="11" t="s">
        <v>171</v>
      </c>
    </row>
    <row r="22" spans="1:10" x14ac:dyDescent="0.25">
      <c r="A22" s="3" t="s">
        <v>564</v>
      </c>
      <c r="B22" s="3" t="s">
        <v>565</v>
      </c>
      <c r="C22" s="1" t="s">
        <v>12</v>
      </c>
      <c r="D22" s="3" t="s">
        <v>566</v>
      </c>
      <c r="E22" s="3" t="s">
        <v>877</v>
      </c>
      <c r="F22" s="3" t="s">
        <v>567</v>
      </c>
      <c r="G22" s="3" t="s">
        <v>102</v>
      </c>
      <c r="H22" s="3" t="s">
        <v>17</v>
      </c>
      <c r="I22" s="3" t="s">
        <v>18</v>
      </c>
      <c r="J22" s="3" t="s">
        <v>19</v>
      </c>
    </row>
    <row r="23" spans="1:10" x14ac:dyDescent="0.25">
      <c r="A23" s="3" t="s">
        <v>593</v>
      </c>
      <c r="B23" s="3" t="s">
        <v>594</v>
      </c>
      <c r="C23" s="1" t="s">
        <v>12</v>
      </c>
      <c r="D23" s="3" t="s">
        <v>595</v>
      </c>
      <c r="E23" s="3" t="s">
        <v>878</v>
      </c>
      <c r="F23" s="3" t="s">
        <v>596</v>
      </c>
      <c r="G23" s="3" t="s">
        <v>38</v>
      </c>
      <c r="H23" s="3" t="s">
        <v>39</v>
      </c>
      <c r="I23" s="3" t="s">
        <v>18</v>
      </c>
      <c r="J23" s="3" t="s">
        <v>59</v>
      </c>
    </row>
    <row r="24" spans="1:10" x14ac:dyDescent="0.25">
      <c r="A24" s="3" t="s">
        <v>597</v>
      </c>
      <c r="B24" s="3" t="s">
        <v>598</v>
      </c>
      <c r="C24" s="1" t="s">
        <v>12</v>
      </c>
      <c r="D24" s="3" t="s">
        <v>599</v>
      </c>
      <c r="E24" s="3" t="s">
        <v>875</v>
      </c>
      <c r="F24" s="3" t="s">
        <v>148</v>
      </c>
      <c r="G24" s="3" t="s">
        <v>102</v>
      </c>
      <c r="H24" s="3" t="s">
        <v>17</v>
      </c>
      <c r="I24" s="3" t="s">
        <v>18</v>
      </c>
      <c r="J24" s="3" t="s">
        <v>19</v>
      </c>
    </row>
    <row r="25" spans="1:10" ht="30" x14ac:dyDescent="0.25">
      <c r="A25" s="3" t="s">
        <v>618</v>
      </c>
      <c r="B25" s="3" t="s">
        <v>619</v>
      </c>
      <c r="C25" s="1" t="s">
        <v>12</v>
      </c>
      <c r="D25" s="3" t="s">
        <v>620</v>
      </c>
      <c r="E25" s="3" t="s">
        <v>875</v>
      </c>
      <c r="F25" s="3" t="s">
        <v>621</v>
      </c>
      <c r="G25" s="3" t="s">
        <v>129</v>
      </c>
      <c r="H25" s="3" t="s">
        <v>17</v>
      </c>
      <c r="I25" s="3" t="s">
        <v>18</v>
      </c>
      <c r="J25" s="3" t="s">
        <v>93</v>
      </c>
    </row>
    <row r="26" spans="1:10" x14ac:dyDescent="0.25">
      <c r="A26" s="3" t="s">
        <v>677</v>
      </c>
      <c r="B26" s="3" t="s">
        <v>678</v>
      </c>
      <c r="C26" s="1" t="s">
        <v>12</v>
      </c>
      <c r="D26" s="3" t="s">
        <v>679</v>
      </c>
      <c r="E26" s="3" t="s">
        <v>875</v>
      </c>
      <c r="F26" s="3" t="s">
        <v>101</v>
      </c>
      <c r="G26" s="3" t="s">
        <v>102</v>
      </c>
      <c r="H26" s="3" t="s">
        <v>17</v>
      </c>
      <c r="I26" s="3" t="s">
        <v>18</v>
      </c>
      <c r="J26" s="3" t="s">
        <v>19</v>
      </c>
    </row>
    <row r="27" spans="1:10" x14ac:dyDescent="0.25">
      <c r="A27" s="3" t="s">
        <v>727</v>
      </c>
      <c r="B27" s="3" t="s">
        <v>728</v>
      </c>
      <c r="C27" s="1" t="s">
        <v>12</v>
      </c>
      <c r="D27" s="3" t="s">
        <v>729</v>
      </c>
      <c r="E27" s="3" t="s">
        <v>877</v>
      </c>
      <c r="F27" s="3" t="s">
        <v>144</v>
      </c>
      <c r="G27" s="3" t="s">
        <v>102</v>
      </c>
      <c r="H27" s="3" t="s">
        <v>17</v>
      </c>
      <c r="I27" s="3" t="s">
        <v>18</v>
      </c>
      <c r="J27" s="3" t="s">
        <v>69</v>
      </c>
    </row>
    <row r="28" spans="1:10" x14ac:dyDescent="0.25">
      <c r="A28" s="3" t="s">
        <v>737</v>
      </c>
      <c r="B28" s="3" t="s">
        <v>738</v>
      </c>
      <c r="C28" s="1" t="s">
        <v>12</v>
      </c>
      <c r="D28" s="3" t="s">
        <v>739</v>
      </c>
      <c r="E28" s="3" t="s">
        <v>878</v>
      </c>
      <c r="F28" s="3" t="s">
        <v>740</v>
      </c>
      <c r="G28" s="3" t="s">
        <v>38</v>
      </c>
      <c r="H28" s="3" t="s">
        <v>17</v>
      </c>
      <c r="I28" s="3" t="s">
        <v>18</v>
      </c>
      <c r="J28" s="3" t="s">
        <v>69</v>
      </c>
    </row>
    <row r="29" spans="1:10" x14ac:dyDescent="0.25">
      <c r="A29" s="3" t="s">
        <v>741</v>
      </c>
      <c r="B29" s="3" t="s">
        <v>742</v>
      </c>
      <c r="C29" s="1" t="s">
        <v>12</v>
      </c>
      <c r="D29" s="3" t="s">
        <v>743</v>
      </c>
      <c r="E29" s="3" t="s">
        <v>875</v>
      </c>
      <c r="F29" s="3" t="s">
        <v>744</v>
      </c>
      <c r="G29" s="3" t="s">
        <v>102</v>
      </c>
      <c r="H29" s="3" t="s">
        <v>17</v>
      </c>
      <c r="I29" s="3" t="s">
        <v>18</v>
      </c>
      <c r="J29" s="3" t="s">
        <v>93</v>
      </c>
    </row>
    <row r="30" spans="1:10" s="6" customFormat="1" x14ac:dyDescent="0.25">
      <c r="A30" s="4" t="s">
        <v>745</v>
      </c>
      <c r="B30" s="4" t="s">
        <v>746</v>
      </c>
      <c r="C30" s="5" t="s">
        <v>12</v>
      </c>
      <c r="D30" s="4" t="s">
        <v>747</v>
      </c>
      <c r="E30" s="4" t="s">
        <v>91</v>
      </c>
      <c r="F30" s="4" t="s">
        <v>748</v>
      </c>
      <c r="G30" s="4" t="s">
        <v>38</v>
      </c>
      <c r="H30" s="4" t="s">
        <v>39</v>
      </c>
      <c r="I30" s="4" t="s">
        <v>18</v>
      </c>
      <c r="J30" s="4" t="s">
        <v>171</v>
      </c>
    </row>
    <row r="31" spans="1:10" x14ac:dyDescent="0.25">
      <c r="A31" s="3" t="s">
        <v>757</v>
      </c>
      <c r="B31" s="3" t="s">
        <v>758</v>
      </c>
      <c r="C31" s="1" t="s">
        <v>12</v>
      </c>
      <c r="D31" s="3" t="s">
        <v>759</v>
      </c>
      <c r="E31" s="3" t="s">
        <v>875</v>
      </c>
      <c r="F31" s="3" t="s">
        <v>760</v>
      </c>
      <c r="G31" s="3" t="s">
        <v>38</v>
      </c>
      <c r="H31" s="3" t="s">
        <v>39</v>
      </c>
      <c r="I31" s="3" t="s">
        <v>18</v>
      </c>
      <c r="J31" s="3" t="s">
        <v>171</v>
      </c>
    </row>
    <row r="32" spans="1:10" x14ac:dyDescent="0.25">
      <c r="A32" s="3" t="s">
        <v>779</v>
      </c>
      <c r="B32" s="3" t="s">
        <v>780</v>
      </c>
      <c r="C32" s="1" t="s">
        <v>12</v>
      </c>
      <c r="D32" s="3" t="s">
        <v>781</v>
      </c>
      <c r="E32" s="3" t="s">
        <v>875</v>
      </c>
      <c r="F32" s="3" t="s">
        <v>782</v>
      </c>
      <c r="G32" s="3" t="s">
        <v>102</v>
      </c>
      <c r="H32" s="3" t="s">
        <v>17</v>
      </c>
      <c r="I32" s="3" t="s">
        <v>18</v>
      </c>
      <c r="J32" s="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13" sqref="D13"/>
    </sheetView>
  </sheetViews>
  <sheetFormatPr baseColWidth="10" defaultRowHeight="15" x14ac:dyDescent="0.25"/>
  <cols>
    <col min="1" max="1" width="9" bestFit="1" customWidth="1"/>
    <col min="2" max="2" width="37" bestFit="1" customWidth="1"/>
    <col min="3" max="3" width="39.5703125" bestFit="1" customWidth="1"/>
    <col min="4" max="4" width="37.28515625" customWidth="1"/>
    <col min="5" max="5" width="19.140625" bestFit="1" customWidth="1"/>
    <col min="6" max="6" width="28.85546875" customWidth="1"/>
    <col min="10" max="10" width="22.5703125" bestFit="1" customWidth="1"/>
  </cols>
  <sheetData>
    <row r="1" spans="1:10" x14ac:dyDescent="0.25">
      <c r="A1" s="7" t="s">
        <v>883</v>
      </c>
    </row>
    <row r="2" spans="1:10" s="10" customFormat="1" x14ac:dyDescent="0.25">
      <c r="A2" s="11" t="s">
        <v>98</v>
      </c>
      <c r="B2" s="11" t="s">
        <v>99</v>
      </c>
      <c r="C2" s="12" t="s">
        <v>12</v>
      </c>
      <c r="D2" s="11" t="s">
        <v>100</v>
      </c>
      <c r="F2" s="11" t="s">
        <v>101</v>
      </c>
      <c r="G2" s="11" t="s">
        <v>102</v>
      </c>
      <c r="H2" s="11" t="s">
        <v>17</v>
      </c>
      <c r="I2" s="11" t="s">
        <v>18</v>
      </c>
      <c r="J2" s="11" t="s">
        <v>19</v>
      </c>
    </row>
    <row r="3" spans="1:10" s="10" customFormat="1" x14ac:dyDescent="0.25">
      <c r="A3" s="11" t="s">
        <v>370</v>
      </c>
      <c r="B3" s="11" t="s">
        <v>371</v>
      </c>
      <c r="C3" s="12" t="s">
        <v>12</v>
      </c>
      <c r="D3" s="11" t="s">
        <v>372</v>
      </c>
      <c r="E3" s="11" t="s">
        <v>91</v>
      </c>
      <c r="F3" s="11" t="s">
        <v>373</v>
      </c>
      <c r="G3" s="11" t="s">
        <v>102</v>
      </c>
      <c r="H3" s="11" t="s">
        <v>39</v>
      </c>
      <c r="I3" s="11" t="s">
        <v>18</v>
      </c>
      <c r="J3" s="11" t="s">
        <v>59</v>
      </c>
    </row>
    <row r="4" spans="1:10" s="15" customFormat="1" x14ac:dyDescent="0.25">
      <c r="A4" s="13" t="s">
        <v>745</v>
      </c>
      <c r="B4" s="13" t="s">
        <v>746</v>
      </c>
      <c r="C4" s="14" t="s">
        <v>12</v>
      </c>
      <c r="D4" s="13" t="s">
        <v>747</v>
      </c>
      <c r="E4" s="13" t="s">
        <v>91</v>
      </c>
      <c r="F4" s="13" t="s">
        <v>748</v>
      </c>
      <c r="G4" s="13" t="s">
        <v>38</v>
      </c>
      <c r="H4" s="13" t="s">
        <v>39</v>
      </c>
      <c r="I4" s="13" t="s">
        <v>18</v>
      </c>
      <c r="J4" s="13" t="s">
        <v>171</v>
      </c>
    </row>
    <row r="5" spans="1:10" x14ac:dyDescent="0.25">
      <c r="A5" s="3"/>
      <c r="B5" s="3"/>
      <c r="C5" s="1"/>
      <c r="D5" s="3"/>
      <c r="E5" s="3"/>
      <c r="F5" s="3"/>
      <c r="G5" s="3"/>
      <c r="H5" s="3"/>
      <c r="I5" s="3"/>
      <c r="J5" s="3"/>
    </row>
    <row r="6" spans="1:10" x14ac:dyDescent="0.25">
      <c r="A6" s="7" t="s">
        <v>882</v>
      </c>
    </row>
    <row r="7" spans="1:10" x14ac:dyDescent="0.25">
      <c r="A7" s="8">
        <v>1</v>
      </c>
      <c r="B7" s="9" t="s">
        <v>884</v>
      </c>
      <c r="C7" s="9" t="s">
        <v>885</v>
      </c>
      <c r="D7" s="9" t="s">
        <v>879</v>
      </c>
      <c r="E7" s="9" t="s">
        <v>880</v>
      </c>
      <c r="F7" s="9" t="s">
        <v>886</v>
      </c>
    </row>
    <row r="8" spans="1:10" s="9" customFormat="1" ht="12.75" x14ac:dyDescent="0.2">
      <c r="A8" s="8">
        <f>A7+1</f>
        <v>2</v>
      </c>
      <c r="B8" s="9" t="s">
        <v>887</v>
      </c>
      <c r="C8" s="9" t="s">
        <v>144</v>
      </c>
      <c r="D8" s="9" t="s">
        <v>879</v>
      </c>
      <c r="E8" s="9" t="s">
        <v>880</v>
      </c>
      <c r="F8" s="9" t="s">
        <v>881</v>
      </c>
    </row>
    <row r="9" spans="1:10" x14ac:dyDescent="0.25">
      <c r="A9" s="8">
        <f>A8+1</f>
        <v>3</v>
      </c>
      <c r="B9" s="9" t="s">
        <v>888</v>
      </c>
      <c r="C9" s="9" t="s">
        <v>540</v>
      </c>
      <c r="D9" s="9" t="s">
        <v>879</v>
      </c>
      <c r="E9" s="9" t="s">
        <v>880</v>
      </c>
      <c r="F9" s="9" t="s">
        <v>889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showGridLines="0" topLeftCell="A91" workbookViewId="0">
      <selection activeCell="I110" sqref="I110"/>
    </sheetView>
  </sheetViews>
  <sheetFormatPr baseColWidth="10" defaultRowHeight="15" x14ac:dyDescent="0.25"/>
  <cols>
    <col min="1" max="1" width="25.42578125" bestFit="1" customWidth="1"/>
    <col min="2" max="2" width="27.85546875" bestFit="1" customWidth="1"/>
    <col min="3" max="3" width="10.7109375" bestFit="1" customWidth="1"/>
    <col min="4" max="4" width="44.28515625" bestFit="1" customWidth="1"/>
    <col min="5" max="5" width="30.85546875" customWidth="1"/>
    <col min="6" max="6" width="47.7109375" customWidth="1"/>
    <col min="7" max="7" width="18.5703125" bestFit="1" customWidth="1"/>
    <col min="8" max="9" width="14.85546875" bestFit="1" customWidth="1"/>
    <col min="10" max="10" width="25.710937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3" t="s">
        <v>11</v>
      </c>
      <c r="C2" s="1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</row>
    <row r="3" spans="1:10" x14ac:dyDescent="0.25">
      <c r="A3" s="3" t="s">
        <v>20</v>
      </c>
      <c r="B3" s="3" t="s">
        <v>21</v>
      </c>
      <c r="C3" s="1" t="s">
        <v>12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17</v>
      </c>
      <c r="I3" s="3" t="s">
        <v>18</v>
      </c>
      <c r="J3" s="3" t="s">
        <v>26</v>
      </c>
    </row>
    <row r="4" spans="1:10" x14ac:dyDescent="0.25">
      <c r="A4" s="3" t="s">
        <v>27</v>
      </c>
      <c r="B4" s="3" t="s">
        <v>28</v>
      </c>
      <c r="C4" s="1" t="s">
        <v>12</v>
      </c>
      <c r="D4" s="3" t="s">
        <v>29</v>
      </c>
      <c r="E4" s="3" t="s">
        <v>30</v>
      </c>
      <c r="F4" s="3" t="s">
        <v>31</v>
      </c>
      <c r="G4" s="3" t="s">
        <v>16</v>
      </c>
      <c r="H4" s="3" t="s">
        <v>17</v>
      </c>
      <c r="I4" s="3" t="s">
        <v>32</v>
      </c>
      <c r="J4" s="3" t="s">
        <v>19</v>
      </c>
    </row>
    <row r="5" spans="1:10" ht="30" x14ac:dyDescent="0.25">
      <c r="A5" s="3" t="s">
        <v>33</v>
      </c>
      <c r="B5" s="3" t="s">
        <v>34</v>
      </c>
      <c r="C5" s="1" t="s">
        <v>12</v>
      </c>
      <c r="D5" s="3" t="s">
        <v>35</v>
      </c>
      <c r="E5" s="3" t="s">
        <v>36</v>
      </c>
      <c r="F5" s="3" t="s">
        <v>37</v>
      </c>
      <c r="G5" s="3" t="s">
        <v>38</v>
      </c>
      <c r="H5" s="3" t="s">
        <v>39</v>
      </c>
      <c r="I5" s="3" t="s">
        <v>18</v>
      </c>
      <c r="J5" s="3" t="s">
        <v>40</v>
      </c>
    </row>
    <row r="6" spans="1:10" x14ac:dyDescent="0.25">
      <c r="A6" s="3" t="s">
        <v>41</v>
      </c>
      <c r="B6" s="3" t="s">
        <v>42</v>
      </c>
      <c r="C6" s="1" t="s">
        <v>12</v>
      </c>
      <c r="D6" s="3" t="s">
        <v>43</v>
      </c>
      <c r="E6" s="3" t="s">
        <v>23</v>
      </c>
      <c r="F6" s="3" t="s">
        <v>44</v>
      </c>
      <c r="G6" s="3" t="s">
        <v>25</v>
      </c>
      <c r="H6" s="3" t="s">
        <v>17</v>
      </c>
      <c r="I6" s="3" t="s">
        <v>18</v>
      </c>
      <c r="J6" s="3" t="s">
        <v>19</v>
      </c>
    </row>
    <row r="7" spans="1:10" x14ac:dyDescent="0.25">
      <c r="A7" s="3" t="s">
        <v>45</v>
      </c>
      <c r="B7" s="3" t="s">
        <v>46</v>
      </c>
      <c r="C7" s="1" t="s">
        <v>12</v>
      </c>
      <c r="D7" s="3" t="s">
        <v>47</v>
      </c>
      <c r="E7" s="3" t="s">
        <v>36</v>
      </c>
      <c r="F7" s="3" t="s">
        <v>48</v>
      </c>
      <c r="G7" s="3" t="s">
        <v>49</v>
      </c>
      <c r="H7" s="3" t="s">
        <v>17</v>
      </c>
      <c r="I7" s="3" t="s">
        <v>18</v>
      </c>
      <c r="J7" s="3" t="s">
        <v>26</v>
      </c>
    </row>
    <row r="8" spans="1:10" x14ac:dyDescent="0.25">
      <c r="A8" s="3" t="s">
        <v>50</v>
      </c>
      <c r="B8" s="3" t="s">
        <v>51</v>
      </c>
      <c r="C8" s="1" t="s">
        <v>12</v>
      </c>
      <c r="D8" s="3" t="s">
        <v>52</v>
      </c>
      <c r="E8" s="3" t="s">
        <v>53</v>
      </c>
      <c r="F8" s="3" t="s">
        <v>54</v>
      </c>
      <c r="G8" s="3" t="s">
        <v>49</v>
      </c>
      <c r="H8" s="3" t="s">
        <v>17</v>
      </c>
      <c r="I8" s="3" t="s">
        <v>18</v>
      </c>
      <c r="J8" s="3" t="s">
        <v>26</v>
      </c>
    </row>
    <row r="9" spans="1:10" x14ac:dyDescent="0.25">
      <c r="A9" s="3" t="s">
        <v>55</v>
      </c>
      <c r="B9" s="3" t="s">
        <v>56</v>
      </c>
      <c r="C9" s="1" t="s">
        <v>12</v>
      </c>
      <c r="D9" s="3" t="s">
        <v>57</v>
      </c>
      <c r="E9" s="3" t="s">
        <v>53</v>
      </c>
      <c r="F9" s="3" t="s">
        <v>58</v>
      </c>
      <c r="G9" s="3" t="s">
        <v>38</v>
      </c>
      <c r="H9" s="3" t="s">
        <v>39</v>
      </c>
      <c r="I9" s="3" t="s">
        <v>18</v>
      </c>
      <c r="J9" s="3" t="s">
        <v>59</v>
      </c>
    </row>
    <row r="10" spans="1:10" x14ac:dyDescent="0.25">
      <c r="A10" s="3" t="s">
        <v>60</v>
      </c>
      <c r="B10" s="3" t="s">
        <v>61</v>
      </c>
      <c r="C10" s="1" t="s">
        <v>62</v>
      </c>
      <c r="D10" s="3" t="s">
        <v>63</v>
      </c>
      <c r="E10" s="3" t="s">
        <v>14</v>
      </c>
      <c r="F10" s="3" t="s">
        <v>64</v>
      </c>
      <c r="G10" s="3" t="s">
        <v>38</v>
      </c>
      <c r="H10" s="3" t="s">
        <v>39</v>
      </c>
      <c r="I10" s="3" t="s">
        <v>18</v>
      </c>
      <c r="J10" s="3" t="s">
        <v>59</v>
      </c>
    </row>
    <row r="11" spans="1:10" x14ac:dyDescent="0.25">
      <c r="A11" s="3" t="s">
        <v>65</v>
      </c>
      <c r="B11" s="3" t="s">
        <v>66</v>
      </c>
      <c r="C11" s="1" t="s">
        <v>12</v>
      </c>
      <c r="D11" s="3" t="s">
        <v>67</v>
      </c>
      <c r="E11" s="3" t="s">
        <v>53</v>
      </c>
      <c r="F11" s="3" t="s">
        <v>68</v>
      </c>
      <c r="G11" s="3" t="s">
        <v>49</v>
      </c>
      <c r="H11" s="3" t="s">
        <v>17</v>
      </c>
      <c r="I11" s="3" t="s">
        <v>18</v>
      </c>
      <c r="J11" s="3" t="s">
        <v>69</v>
      </c>
    </row>
    <row r="12" spans="1:10" x14ac:dyDescent="0.25">
      <c r="A12" s="3" t="s">
        <v>70</v>
      </c>
      <c r="B12" s="3" t="s">
        <v>71</v>
      </c>
      <c r="C12" s="1" t="s">
        <v>12</v>
      </c>
      <c r="D12" s="3" t="s">
        <v>72</v>
      </c>
      <c r="E12" s="3" t="s">
        <v>53</v>
      </c>
      <c r="F12" s="3" t="s">
        <v>73</v>
      </c>
      <c r="G12" s="3" t="s">
        <v>49</v>
      </c>
      <c r="H12" s="3" t="s">
        <v>17</v>
      </c>
      <c r="I12" s="3" t="s">
        <v>18</v>
      </c>
      <c r="J12" s="3" t="s">
        <v>74</v>
      </c>
    </row>
    <row r="13" spans="1:10" x14ac:dyDescent="0.25">
      <c r="A13" s="3" t="s">
        <v>75</v>
      </c>
      <c r="B13" s="3" t="s">
        <v>76</v>
      </c>
      <c r="C13" s="1" t="s">
        <v>62</v>
      </c>
      <c r="D13" s="3" t="s">
        <v>77</v>
      </c>
      <c r="E13" s="3" t="s">
        <v>23</v>
      </c>
      <c r="F13" s="3" t="s">
        <v>78</v>
      </c>
      <c r="G13" s="3" t="s">
        <v>25</v>
      </c>
      <c r="H13" s="3" t="s">
        <v>39</v>
      </c>
      <c r="I13" s="3" t="s">
        <v>18</v>
      </c>
      <c r="J13" s="3" t="s">
        <v>79</v>
      </c>
    </row>
    <row r="14" spans="1:10" x14ac:dyDescent="0.25">
      <c r="A14" s="3" t="s">
        <v>80</v>
      </c>
      <c r="B14" s="3" t="s">
        <v>81</v>
      </c>
      <c r="C14" s="1" t="s">
        <v>62</v>
      </c>
      <c r="D14" s="3" t="s">
        <v>82</v>
      </c>
      <c r="E14" s="3" t="s">
        <v>30</v>
      </c>
      <c r="F14" s="3" t="s">
        <v>83</v>
      </c>
      <c r="G14" s="3" t="s">
        <v>25</v>
      </c>
      <c r="H14" s="3" t="s">
        <v>39</v>
      </c>
      <c r="I14" s="3" t="s">
        <v>32</v>
      </c>
      <c r="J14" s="3" t="s">
        <v>79</v>
      </c>
    </row>
    <row r="15" spans="1:10" x14ac:dyDescent="0.25">
      <c r="A15" s="3" t="s">
        <v>84</v>
      </c>
      <c r="B15" s="3" t="s">
        <v>85</v>
      </c>
      <c r="C15" s="1" t="s">
        <v>12</v>
      </c>
      <c r="D15" s="3" t="s">
        <v>86</v>
      </c>
      <c r="E15" s="3" t="s">
        <v>23</v>
      </c>
      <c r="F15" s="3" t="s">
        <v>87</v>
      </c>
      <c r="G15" s="3" t="s">
        <v>25</v>
      </c>
      <c r="H15" s="3" t="s">
        <v>17</v>
      </c>
      <c r="I15" s="3" t="s">
        <v>18</v>
      </c>
      <c r="J15" s="3" t="s">
        <v>69</v>
      </c>
    </row>
    <row r="16" spans="1:10" x14ac:dyDescent="0.25">
      <c r="A16" s="3" t="s">
        <v>88</v>
      </c>
      <c r="B16" s="3" t="s">
        <v>89</v>
      </c>
      <c r="C16" s="1" t="s">
        <v>12</v>
      </c>
      <c r="D16" s="3" t="s">
        <v>90</v>
      </c>
      <c r="E16" s="3" t="s">
        <v>91</v>
      </c>
      <c r="F16" s="3" t="s">
        <v>92</v>
      </c>
      <c r="G16" s="3" t="s">
        <v>92</v>
      </c>
      <c r="H16" s="3" t="s">
        <v>17</v>
      </c>
      <c r="I16" s="3" t="s">
        <v>18</v>
      </c>
      <c r="J16" s="3" t="s">
        <v>93</v>
      </c>
    </row>
    <row r="17" spans="1:10" x14ac:dyDescent="0.25">
      <c r="A17" s="3" t="s">
        <v>94</v>
      </c>
      <c r="B17" s="3" t="s">
        <v>95</v>
      </c>
      <c r="C17" s="1" t="s">
        <v>12</v>
      </c>
      <c r="D17" s="3" t="s">
        <v>96</v>
      </c>
      <c r="E17" s="3" t="s">
        <v>91</v>
      </c>
      <c r="F17" s="3" t="s">
        <v>97</v>
      </c>
      <c r="G17" s="3" t="s">
        <v>25</v>
      </c>
      <c r="H17" s="3" t="s">
        <v>17</v>
      </c>
      <c r="I17" s="3" t="s">
        <v>18</v>
      </c>
      <c r="J17" s="3" t="s">
        <v>19</v>
      </c>
    </row>
    <row r="18" spans="1:10" x14ac:dyDescent="0.25">
      <c r="A18" s="3" t="s">
        <v>98</v>
      </c>
      <c r="B18" s="3" t="s">
        <v>99</v>
      </c>
      <c r="C18" s="1" t="s">
        <v>12</v>
      </c>
      <c r="D18" s="3" t="s">
        <v>100</v>
      </c>
      <c r="E18" s="3" t="s">
        <v>91</v>
      </c>
      <c r="F18" s="3" t="s">
        <v>101</v>
      </c>
      <c r="G18" s="3" t="s">
        <v>102</v>
      </c>
      <c r="H18" s="3" t="s">
        <v>17</v>
      </c>
      <c r="I18" s="3" t="s">
        <v>18</v>
      </c>
      <c r="J18" s="3" t="s">
        <v>19</v>
      </c>
    </row>
    <row r="19" spans="1:10" x14ac:dyDescent="0.25">
      <c r="A19" s="3" t="s">
        <v>103</v>
      </c>
      <c r="B19" s="3" t="s">
        <v>104</v>
      </c>
      <c r="C19" s="1" t="s">
        <v>12</v>
      </c>
      <c r="D19" s="3" t="s">
        <v>105</v>
      </c>
      <c r="E19" s="3" t="s">
        <v>53</v>
      </c>
      <c r="F19" s="3" t="s">
        <v>106</v>
      </c>
      <c r="G19" s="3" t="s">
        <v>49</v>
      </c>
      <c r="H19" s="3" t="s">
        <v>17</v>
      </c>
      <c r="I19" s="3" t="s">
        <v>18</v>
      </c>
      <c r="J19" s="3" t="s">
        <v>69</v>
      </c>
    </row>
    <row r="20" spans="1:10" x14ac:dyDescent="0.25">
      <c r="A20" s="3" t="s">
        <v>107</v>
      </c>
      <c r="B20" s="3" t="s">
        <v>108</v>
      </c>
      <c r="C20" s="1" t="s">
        <v>12</v>
      </c>
      <c r="D20" s="3" t="s">
        <v>109</v>
      </c>
      <c r="E20" s="3" t="s">
        <v>53</v>
      </c>
      <c r="F20" s="3" t="s">
        <v>110</v>
      </c>
      <c r="G20" s="3" t="s">
        <v>49</v>
      </c>
      <c r="H20" s="3" t="s">
        <v>39</v>
      </c>
      <c r="I20" s="3" t="s">
        <v>18</v>
      </c>
      <c r="J20" s="3" t="s">
        <v>79</v>
      </c>
    </row>
    <row r="21" spans="1:10" x14ac:dyDescent="0.25">
      <c r="A21" s="3" t="s">
        <v>111</v>
      </c>
      <c r="B21" s="3" t="s">
        <v>112</v>
      </c>
      <c r="C21" s="1" t="s">
        <v>12</v>
      </c>
      <c r="D21" s="3" t="s">
        <v>113</v>
      </c>
      <c r="E21" s="3" t="s">
        <v>91</v>
      </c>
      <c r="F21" s="3" t="s">
        <v>114</v>
      </c>
      <c r="G21" s="3" t="s">
        <v>102</v>
      </c>
      <c r="H21" s="3" t="s">
        <v>17</v>
      </c>
      <c r="I21" s="3" t="s">
        <v>18</v>
      </c>
      <c r="J21" s="3" t="s">
        <v>93</v>
      </c>
    </row>
    <row r="22" spans="1:10" x14ac:dyDescent="0.25">
      <c r="A22" s="3" t="s">
        <v>115</v>
      </c>
      <c r="B22" s="3" t="s">
        <v>116</v>
      </c>
      <c r="C22" s="1" t="s">
        <v>12</v>
      </c>
      <c r="D22" s="3" t="s">
        <v>117</v>
      </c>
      <c r="E22" s="3" t="s">
        <v>36</v>
      </c>
      <c r="F22" s="3" t="s">
        <v>118</v>
      </c>
      <c r="G22" s="3" t="s">
        <v>49</v>
      </c>
      <c r="H22" s="3" t="s">
        <v>17</v>
      </c>
      <c r="I22" s="3" t="s">
        <v>18</v>
      </c>
      <c r="J22" s="3" t="s">
        <v>119</v>
      </c>
    </row>
    <row r="23" spans="1:10" x14ac:dyDescent="0.25">
      <c r="A23" s="3" t="s">
        <v>120</v>
      </c>
      <c r="B23" s="3" t="s">
        <v>121</v>
      </c>
      <c r="C23" s="1" t="s">
        <v>12</v>
      </c>
      <c r="D23" s="3" t="s">
        <v>122</v>
      </c>
      <c r="E23" s="3" t="s">
        <v>36</v>
      </c>
      <c r="F23" s="3" t="s">
        <v>123</v>
      </c>
      <c r="G23" s="3" t="s">
        <v>49</v>
      </c>
      <c r="H23" s="3" t="s">
        <v>39</v>
      </c>
      <c r="I23" s="3" t="s">
        <v>18</v>
      </c>
      <c r="J23" s="3" t="s">
        <v>124</v>
      </c>
    </row>
    <row r="24" spans="1:10" x14ac:dyDescent="0.25">
      <c r="A24" s="3" t="s">
        <v>125</v>
      </c>
      <c r="B24" s="3" t="s">
        <v>126</v>
      </c>
      <c r="C24" s="1" t="s">
        <v>12</v>
      </c>
      <c r="D24" s="3" t="s">
        <v>127</v>
      </c>
      <c r="E24" s="3" t="s">
        <v>53</v>
      </c>
      <c r="F24" s="3" t="s">
        <v>128</v>
      </c>
      <c r="G24" s="3" t="s">
        <v>129</v>
      </c>
      <c r="H24" s="3" t="s">
        <v>17</v>
      </c>
      <c r="I24" s="3" t="s">
        <v>18</v>
      </c>
      <c r="J24" s="3" t="s">
        <v>93</v>
      </c>
    </row>
    <row r="25" spans="1:10" x14ac:dyDescent="0.25">
      <c r="A25" s="3" t="s">
        <v>130</v>
      </c>
      <c r="B25" s="3" t="s">
        <v>131</v>
      </c>
      <c r="C25" s="1" t="s">
        <v>12</v>
      </c>
      <c r="D25" s="3" t="s">
        <v>132</v>
      </c>
      <c r="E25" s="3" t="s">
        <v>133</v>
      </c>
      <c r="F25" s="3" t="s">
        <v>134</v>
      </c>
      <c r="G25" s="3" t="s">
        <v>135</v>
      </c>
      <c r="H25" s="3" t="s">
        <v>17</v>
      </c>
      <c r="I25" s="3" t="s">
        <v>133</v>
      </c>
      <c r="J25" s="3" t="s">
        <v>93</v>
      </c>
    </row>
    <row r="26" spans="1:10" x14ac:dyDescent="0.25">
      <c r="A26" s="3" t="s">
        <v>136</v>
      </c>
      <c r="B26" s="3" t="s">
        <v>137</v>
      </c>
      <c r="C26" s="1" t="s">
        <v>12</v>
      </c>
      <c r="D26" s="3" t="s">
        <v>138</v>
      </c>
      <c r="E26" s="3" t="s">
        <v>133</v>
      </c>
      <c r="F26" s="3" t="s">
        <v>139</v>
      </c>
      <c r="G26" s="3" t="s">
        <v>140</v>
      </c>
      <c r="H26" s="3" t="s">
        <v>17</v>
      </c>
      <c r="I26" s="3" t="s">
        <v>133</v>
      </c>
      <c r="J26" s="3" t="s">
        <v>93</v>
      </c>
    </row>
    <row r="27" spans="1:10" x14ac:dyDescent="0.25">
      <c r="A27" s="3" t="s">
        <v>141</v>
      </c>
      <c r="B27" s="3" t="s">
        <v>142</v>
      </c>
      <c r="C27" s="1" t="s">
        <v>12</v>
      </c>
      <c r="D27" s="3" t="s">
        <v>143</v>
      </c>
      <c r="E27" s="3" t="s">
        <v>91</v>
      </c>
      <c r="F27" s="3" t="s">
        <v>144</v>
      </c>
      <c r="G27" s="3" t="s">
        <v>102</v>
      </c>
      <c r="H27" s="3" t="s">
        <v>17</v>
      </c>
      <c r="I27" s="3" t="s">
        <v>18</v>
      </c>
      <c r="J27" s="3" t="s">
        <v>19</v>
      </c>
    </row>
    <row r="28" spans="1:10" x14ac:dyDescent="0.25">
      <c r="A28" s="3" t="s">
        <v>145</v>
      </c>
      <c r="B28" s="3" t="s">
        <v>146</v>
      </c>
      <c r="C28" s="1" t="s">
        <v>12</v>
      </c>
      <c r="D28" s="3" t="s">
        <v>147</v>
      </c>
      <c r="E28" s="3" t="s">
        <v>91</v>
      </c>
      <c r="F28" s="3" t="s">
        <v>148</v>
      </c>
      <c r="G28" s="3" t="s">
        <v>102</v>
      </c>
      <c r="H28" s="3" t="s">
        <v>17</v>
      </c>
      <c r="I28" s="3" t="s">
        <v>18</v>
      </c>
      <c r="J28" s="3" t="s">
        <v>93</v>
      </c>
    </row>
    <row r="29" spans="1:10" x14ac:dyDescent="0.25">
      <c r="A29" s="3" t="s">
        <v>149</v>
      </c>
      <c r="B29" s="3" t="s">
        <v>150</v>
      </c>
      <c r="C29" s="1" t="s">
        <v>12</v>
      </c>
      <c r="D29" s="3" t="s">
        <v>151</v>
      </c>
      <c r="E29" s="3" t="s">
        <v>91</v>
      </c>
      <c r="F29" s="3" t="s">
        <v>152</v>
      </c>
      <c r="G29" s="3" t="s">
        <v>38</v>
      </c>
      <c r="H29" s="3" t="s">
        <v>17</v>
      </c>
      <c r="I29" s="3" t="s">
        <v>18</v>
      </c>
      <c r="J29" s="3" t="s">
        <v>69</v>
      </c>
    </row>
    <row r="30" spans="1:10" x14ac:dyDescent="0.25">
      <c r="A30" s="3" t="s">
        <v>153</v>
      </c>
      <c r="B30" s="3" t="s">
        <v>154</v>
      </c>
      <c r="C30" s="1" t="s">
        <v>12</v>
      </c>
      <c r="D30" s="3" t="s">
        <v>155</v>
      </c>
      <c r="E30" s="3" t="s">
        <v>30</v>
      </c>
      <c r="F30" s="3" t="s">
        <v>110</v>
      </c>
      <c r="G30" s="3" t="s">
        <v>49</v>
      </c>
      <c r="H30" s="3" t="s">
        <v>39</v>
      </c>
      <c r="I30" s="3" t="s">
        <v>32</v>
      </c>
      <c r="J30" s="3" t="s">
        <v>156</v>
      </c>
    </row>
    <row r="31" spans="1:10" x14ac:dyDescent="0.25">
      <c r="A31" s="3" t="s">
        <v>157</v>
      </c>
      <c r="B31" s="3" t="s">
        <v>158</v>
      </c>
      <c r="C31" s="1" t="s">
        <v>12</v>
      </c>
      <c r="D31" s="3" t="s">
        <v>159</v>
      </c>
      <c r="E31" s="3" t="s">
        <v>36</v>
      </c>
      <c r="F31" s="3" t="s">
        <v>160</v>
      </c>
      <c r="G31" s="3" t="s">
        <v>161</v>
      </c>
      <c r="H31" s="3" t="s">
        <v>17</v>
      </c>
      <c r="I31" s="3" t="s">
        <v>18</v>
      </c>
      <c r="J31" s="3" t="s">
        <v>162</v>
      </c>
    </row>
    <row r="32" spans="1:10" x14ac:dyDescent="0.25">
      <c r="A32" s="3" t="s">
        <v>163</v>
      </c>
      <c r="B32" s="3" t="s">
        <v>164</v>
      </c>
      <c r="C32" s="1" t="s">
        <v>12</v>
      </c>
      <c r="D32" s="3" t="s">
        <v>165</v>
      </c>
      <c r="E32" s="3" t="s">
        <v>30</v>
      </c>
      <c r="F32" s="3" t="s">
        <v>166</v>
      </c>
      <c r="G32" s="3" t="s">
        <v>25</v>
      </c>
      <c r="H32" s="3" t="s">
        <v>17</v>
      </c>
      <c r="I32" s="3" t="s">
        <v>32</v>
      </c>
      <c r="J32" s="3" t="s">
        <v>119</v>
      </c>
    </row>
    <row r="33" spans="1:10" x14ac:dyDescent="0.25">
      <c r="A33" s="3" t="s">
        <v>167</v>
      </c>
      <c r="B33" s="3" t="s">
        <v>168</v>
      </c>
      <c r="C33" s="1" t="s">
        <v>12</v>
      </c>
      <c r="D33" s="3" t="s">
        <v>169</v>
      </c>
      <c r="E33" s="3" t="s">
        <v>53</v>
      </c>
      <c r="F33" s="3" t="s">
        <v>170</v>
      </c>
      <c r="G33" s="3" t="s">
        <v>49</v>
      </c>
      <c r="H33" s="3" t="s">
        <v>39</v>
      </c>
      <c r="I33" s="3" t="s">
        <v>18</v>
      </c>
      <c r="J33" s="3" t="s">
        <v>171</v>
      </c>
    </row>
    <row r="34" spans="1:10" x14ac:dyDescent="0.25">
      <c r="A34" s="3" t="s">
        <v>172</v>
      </c>
      <c r="B34" s="3" t="s">
        <v>173</v>
      </c>
      <c r="C34" s="1" t="s">
        <v>12</v>
      </c>
      <c r="D34" s="3" t="s">
        <v>174</v>
      </c>
      <c r="E34" s="3" t="s">
        <v>14</v>
      </c>
      <c r="F34" s="3" t="s">
        <v>175</v>
      </c>
      <c r="G34" s="3" t="s">
        <v>176</v>
      </c>
      <c r="H34" s="3" t="s">
        <v>39</v>
      </c>
      <c r="I34" s="3" t="s">
        <v>18</v>
      </c>
      <c r="J34" s="3" t="s">
        <v>26</v>
      </c>
    </row>
    <row r="35" spans="1:10" ht="30" x14ac:dyDescent="0.25">
      <c r="A35" s="3" t="s">
        <v>177</v>
      </c>
      <c r="B35" s="3" t="s">
        <v>178</v>
      </c>
      <c r="C35" s="1" t="s">
        <v>12</v>
      </c>
      <c r="D35" s="3" t="s">
        <v>179</v>
      </c>
      <c r="E35" s="3" t="s">
        <v>91</v>
      </c>
      <c r="F35" s="3" t="s">
        <v>180</v>
      </c>
      <c r="G35" s="3" t="s">
        <v>25</v>
      </c>
      <c r="H35" s="3" t="s">
        <v>17</v>
      </c>
      <c r="I35" s="3" t="s">
        <v>18</v>
      </c>
      <c r="J35" s="3" t="s">
        <v>69</v>
      </c>
    </row>
    <row r="36" spans="1:10" x14ac:dyDescent="0.25">
      <c r="A36" s="3" t="s">
        <v>181</v>
      </c>
      <c r="B36" s="3" t="s">
        <v>182</v>
      </c>
      <c r="C36" s="1" t="s">
        <v>12</v>
      </c>
      <c r="D36" s="3" t="s">
        <v>183</v>
      </c>
      <c r="E36" s="3" t="s">
        <v>30</v>
      </c>
      <c r="F36" s="3" t="s">
        <v>166</v>
      </c>
      <c r="G36" s="3" t="s">
        <v>25</v>
      </c>
      <c r="H36" s="3" t="s">
        <v>17</v>
      </c>
      <c r="I36" s="3" t="s">
        <v>32</v>
      </c>
      <c r="J36" s="3" t="s">
        <v>69</v>
      </c>
    </row>
    <row r="37" spans="1:10" x14ac:dyDescent="0.25">
      <c r="A37" s="3" t="s">
        <v>184</v>
      </c>
      <c r="B37" s="3" t="s">
        <v>185</v>
      </c>
      <c r="C37" s="1" t="s">
        <v>12</v>
      </c>
      <c r="D37" s="3" t="s">
        <v>186</v>
      </c>
      <c r="E37" s="3" t="s">
        <v>53</v>
      </c>
      <c r="F37" s="3" t="s">
        <v>187</v>
      </c>
      <c r="G37" s="3" t="s">
        <v>49</v>
      </c>
      <c r="H37" s="3" t="s">
        <v>17</v>
      </c>
      <c r="I37" s="3" t="s">
        <v>18</v>
      </c>
      <c r="J37" s="3" t="s">
        <v>19</v>
      </c>
    </row>
    <row r="38" spans="1:10" x14ac:dyDescent="0.25">
      <c r="A38" s="3" t="s">
        <v>188</v>
      </c>
      <c r="B38" s="3" t="s">
        <v>189</v>
      </c>
      <c r="C38" s="1" t="s">
        <v>12</v>
      </c>
      <c r="D38" s="3" t="s">
        <v>190</v>
      </c>
      <c r="E38" s="3" t="s">
        <v>53</v>
      </c>
      <c r="F38" s="3" t="s">
        <v>191</v>
      </c>
      <c r="G38" s="3" t="s">
        <v>49</v>
      </c>
      <c r="H38" s="3" t="s">
        <v>17</v>
      </c>
      <c r="I38" s="3" t="s">
        <v>18</v>
      </c>
      <c r="J38" s="3" t="s">
        <v>74</v>
      </c>
    </row>
    <row r="39" spans="1:10" x14ac:dyDescent="0.25">
      <c r="A39" s="3" t="s">
        <v>192</v>
      </c>
      <c r="B39" s="3" t="s">
        <v>193</v>
      </c>
      <c r="C39" s="1" t="s">
        <v>62</v>
      </c>
      <c r="D39" s="3" t="s">
        <v>194</v>
      </c>
      <c r="E39" s="3" t="s">
        <v>36</v>
      </c>
      <c r="F39" s="3" t="s">
        <v>195</v>
      </c>
      <c r="G39" s="3" t="s">
        <v>196</v>
      </c>
      <c r="H39" s="3" t="s">
        <v>17</v>
      </c>
      <c r="I39" s="3" t="s">
        <v>18</v>
      </c>
      <c r="J39" s="3" t="s">
        <v>19</v>
      </c>
    </row>
    <row r="40" spans="1:10" x14ac:dyDescent="0.25">
      <c r="A40" s="3" t="s">
        <v>197</v>
      </c>
      <c r="B40" s="3" t="s">
        <v>198</v>
      </c>
      <c r="C40" s="1" t="s">
        <v>12</v>
      </c>
      <c r="D40" s="3" t="s">
        <v>199</v>
      </c>
      <c r="E40" s="3" t="s">
        <v>36</v>
      </c>
      <c r="F40" s="3" t="s">
        <v>200</v>
      </c>
      <c r="G40" s="3" t="s">
        <v>161</v>
      </c>
      <c r="H40" s="3" t="s">
        <v>17</v>
      </c>
      <c r="I40" s="3" t="s">
        <v>18</v>
      </c>
      <c r="J40" s="3" t="s">
        <v>69</v>
      </c>
    </row>
    <row r="41" spans="1:10" x14ac:dyDescent="0.25">
      <c r="A41" s="3" t="s">
        <v>201</v>
      </c>
      <c r="B41" s="3" t="s">
        <v>202</v>
      </c>
      <c r="C41" s="1" t="s">
        <v>12</v>
      </c>
      <c r="D41" s="3" t="s">
        <v>203</v>
      </c>
      <c r="E41" s="3" t="s">
        <v>36</v>
      </c>
      <c r="F41" s="3" t="s">
        <v>204</v>
      </c>
      <c r="G41" s="3" t="s">
        <v>49</v>
      </c>
      <c r="H41" s="3" t="s">
        <v>17</v>
      </c>
      <c r="I41" s="3" t="s">
        <v>18</v>
      </c>
      <c r="J41" s="3" t="s">
        <v>205</v>
      </c>
    </row>
    <row r="42" spans="1:10" x14ac:dyDescent="0.25">
      <c r="A42" s="3" t="s">
        <v>206</v>
      </c>
      <c r="B42" s="3" t="s">
        <v>207</v>
      </c>
      <c r="C42" s="1" t="s">
        <v>12</v>
      </c>
      <c r="D42" s="3" t="s">
        <v>208</v>
      </c>
      <c r="E42" s="3" t="s">
        <v>36</v>
      </c>
      <c r="F42" s="3" t="s">
        <v>204</v>
      </c>
      <c r="G42" s="3" t="s">
        <v>49</v>
      </c>
      <c r="H42" s="3" t="s">
        <v>17</v>
      </c>
      <c r="I42" s="3" t="s">
        <v>18</v>
      </c>
      <c r="J42" s="3" t="s">
        <v>162</v>
      </c>
    </row>
    <row r="43" spans="1:10" x14ac:dyDescent="0.25">
      <c r="A43" s="3" t="s">
        <v>209</v>
      </c>
      <c r="B43" s="3" t="s">
        <v>210</v>
      </c>
      <c r="C43" s="1" t="s">
        <v>12</v>
      </c>
      <c r="D43" s="3" t="s">
        <v>211</v>
      </c>
      <c r="E43" s="3" t="s">
        <v>36</v>
      </c>
      <c r="F43" s="3" t="s">
        <v>123</v>
      </c>
      <c r="G43" s="3" t="s">
        <v>49</v>
      </c>
      <c r="H43" s="3" t="s">
        <v>17</v>
      </c>
      <c r="I43" s="3" t="s">
        <v>18</v>
      </c>
      <c r="J43" s="3" t="s">
        <v>74</v>
      </c>
    </row>
    <row r="44" spans="1:10" x14ac:dyDescent="0.25">
      <c r="A44" s="3" t="s">
        <v>212</v>
      </c>
      <c r="B44" s="3" t="s">
        <v>213</v>
      </c>
      <c r="C44" s="1" t="s">
        <v>12</v>
      </c>
      <c r="D44" s="3" t="s">
        <v>214</v>
      </c>
      <c r="E44" s="3" t="s">
        <v>36</v>
      </c>
      <c r="F44" s="3" t="s">
        <v>48</v>
      </c>
      <c r="G44" s="3" t="s">
        <v>49</v>
      </c>
      <c r="H44" s="3" t="s">
        <v>17</v>
      </c>
      <c r="I44" s="3" t="s">
        <v>18</v>
      </c>
      <c r="J44" s="3" t="s">
        <v>69</v>
      </c>
    </row>
    <row r="45" spans="1:10" x14ac:dyDescent="0.25">
      <c r="A45" s="3" t="s">
        <v>215</v>
      </c>
      <c r="B45" s="3" t="s">
        <v>216</v>
      </c>
      <c r="C45" s="1" t="s">
        <v>12</v>
      </c>
      <c r="D45" s="3" t="s">
        <v>217</v>
      </c>
      <c r="E45" s="3" t="s">
        <v>91</v>
      </c>
      <c r="F45" s="3" t="s">
        <v>218</v>
      </c>
      <c r="G45" s="3" t="s">
        <v>16</v>
      </c>
      <c r="H45" s="3" t="s">
        <v>17</v>
      </c>
      <c r="I45" s="3" t="s">
        <v>18</v>
      </c>
      <c r="J45" s="3" t="s">
        <v>69</v>
      </c>
    </row>
    <row r="46" spans="1:10" x14ac:dyDescent="0.25">
      <c r="A46" s="3" t="s">
        <v>219</v>
      </c>
      <c r="B46" s="3" t="s">
        <v>220</v>
      </c>
      <c r="C46" s="1" t="s">
        <v>12</v>
      </c>
      <c r="D46" s="3" t="s">
        <v>221</v>
      </c>
      <c r="E46" s="3" t="s">
        <v>36</v>
      </c>
      <c r="F46" s="3" t="s">
        <v>222</v>
      </c>
      <c r="G46" s="3" t="s">
        <v>49</v>
      </c>
      <c r="H46" s="3" t="s">
        <v>17</v>
      </c>
      <c r="I46" s="3" t="s">
        <v>18</v>
      </c>
      <c r="J46" s="3" t="s">
        <v>69</v>
      </c>
    </row>
    <row r="47" spans="1:10" x14ac:dyDescent="0.25">
      <c r="A47" s="3" t="s">
        <v>223</v>
      </c>
      <c r="B47" s="3" t="s">
        <v>224</v>
      </c>
      <c r="C47" s="1" t="s">
        <v>62</v>
      </c>
      <c r="D47" s="3" t="s">
        <v>225</v>
      </c>
      <c r="E47" s="3" t="s">
        <v>30</v>
      </c>
      <c r="F47" s="3" t="s">
        <v>226</v>
      </c>
      <c r="G47" s="3" t="s">
        <v>49</v>
      </c>
      <c r="H47" s="3" t="s">
        <v>39</v>
      </c>
      <c r="I47" s="3" t="s">
        <v>32</v>
      </c>
      <c r="J47" s="3" t="s">
        <v>227</v>
      </c>
    </row>
    <row r="48" spans="1:10" x14ac:dyDescent="0.25">
      <c r="A48" s="3" t="s">
        <v>228</v>
      </c>
      <c r="B48" s="3" t="s">
        <v>229</v>
      </c>
      <c r="C48" s="1" t="s">
        <v>62</v>
      </c>
      <c r="D48" s="3" t="s">
        <v>230</v>
      </c>
      <c r="E48" s="3" t="s">
        <v>36</v>
      </c>
      <c r="F48" s="3" t="s">
        <v>231</v>
      </c>
      <c r="G48" s="3" t="s">
        <v>49</v>
      </c>
      <c r="H48" s="3" t="s">
        <v>39</v>
      </c>
      <c r="I48" s="3" t="s">
        <v>18</v>
      </c>
      <c r="J48" s="3" t="s">
        <v>171</v>
      </c>
    </row>
    <row r="49" spans="1:10" x14ac:dyDescent="0.25">
      <c r="A49" s="3" t="s">
        <v>232</v>
      </c>
      <c r="B49" s="3" t="s">
        <v>233</v>
      </c>
      <c r="C49" s="1" t="s">
        <v>12</v>
      </c>
      <c r="D49" s="3" t="s">
        <v>234</v>
      </c>
      <c r="E49" s="3" t="s">
        <v>36</v>
      </c>
      <c r="F49" s="3" t="s">
        <v>123</v>
      </c>
      <c r="G49" s="3" t="s">
        <v>49</v>
      </c>
      <c r="H49" s="3" t="s">
        <v>39</v>
      </c>
      <c r="I49" s="3" t="s">
        <v>18</v>
      </c>
      <c r="J49" s="3" t="s">
        <v>235</v>
      </c>
    </row>
    <row r="50" spans="1:10" x14ac:dyDescent="0.25">
      <c r="A50" s="3" t="s">
        <v>236</v>
      </c>
      <c r="B50" s="3" t="s">
        <v>237</v>
      </c>
      <c r="C50" s="1" t="s">
        <v>12</v>
      </c>
      <c r="D50" s="3" t="s">
        <v>238</v>
      </c>
      <c r="E50" s="3" t="s">
        <v>91</v>
      </c>
      <c r="F50" s="3" t="s">
        <v>239</v>
      </c>
      <c r="G50" s="3" t="s">
        <v>16</v>
      </c>
      <c r="H50" s="3" t="s">
        <v>17</v>
      </c>
      <c r="I50" s="3" t="s">
        <v>18</v>
      </c>
      <c r="J50" s="3" t="s">
        <v>69</v>
      </c>
    </row>
    <row r="51" spans="1:10" x14ac:dyDescent="0.25">
      <c r="A51" s="3" t="s">
        <v>240</v>
      </c>
      <c r="B51" s="3" t="s">
        <v>241</v>
      </c>
      <c r="C51" s="1" t="s">
        <v>12</v>
      </c>
      <c r="D51" s="3" t="s">
        <v>242</v>
      </c>
      <c r="E51" s="3" t="s">
        <v>243</v>
      </c>
      <c r="F51" s="3" t="s">
        <v>244</v>
      </c>
      <c r="G51" s="3" t="s">
        <v>245</v>
      </c>
      <c r="H51" s="3" t="s">
        <v>17</v>
      </c>
      <c r="I51" s="3" t="s">
        <v>18</v>
      </c>
      <c r="J51" s="3" t="s">
        <v>69</v>
      </c>
    </row>
    <row r="52" spans="1:10" x14ac:dyDescent="0.25">
      <c r="A52" s="3" t="s">
        <v>246</v>
      </c>
      <c r="B52" s="3" t="s">
        <v>247</v>
      </c>
      <c r="C52" s="1" t="s">
        <v>12</v>
      </c>
      <c r="D52" s="3" t="s">
        <v>248</v>
      </c>
      <c r="E52" s="3" t="s">
        <v>36</v>
      </c>
      <c r="F52" s="3" t="s">
        <v>48</v>
      </c>
      <c r="G52" s="3" t="s">
        <v>49</v>
      </c>
      <c r="H52" s="3" t="s">
        <v>39</v>
      </c>
      <c r="I52" s="3" t="s">
        <v>18</v>
      </c>
      <c r="J52" s="3" t="s">
        <v>40</v>
      </c>
    </row>
    <row r="53" spans="1:10" x14ac:dyDescent="0.25">
      <c r="A53" s="3" t="s">
        <v>249</v>
      </c>
      <c r="B53" s="3" t="s">
        <v>250</v>
      </c>
      <c r="C53" s="1" t="s">
        <v>12</v>
      </c>
      <c r="D53" s="3" t="s">
        <v>251</v>
      </c>
      <c r="E53" s="3" t="s">
        <v>53</v>
      </c>
      <c r="F53" s="3" t="s">
        <v>252</v>
      </c>
      <c r="G53" s="3" t="s">
        <v>49</v>
      </c>
      <c r="H53" s="3" t="s">
        <v>17</v>
      </c>
      <c r="I53" s="3" t="s">
        <v>18</v>
      </c>
      <c r="J53" s="3" t="s">
        <v>26</v>
      </c>
    </row>
    <row r="54" spans="1:10" x14ac:dyDescent="0.25">
      <c r="A54" s="3" t="s">
        <v>253</v>
      </c>
      <c r="B54" s="3" t="s">
        <v>254</v>
      </c>
      <c r="C54" s="1" t="s">
        <v>12</v>
      </c>
      <c r="D54" s="3" t="s">
        <v>255</v>
      </c>
      <c r="E54" s="3" t="s">
        <v>53</v>
      </c>
      <c r="F54" s="3" t="s">
        <v>256</v>
      </c>
      <c r="G54" s="3" t="s">
        <v>25</v>
      </c>
      <c r="H54" s="3" t="s">
        <v>17</v>
      </c>
      <c r="I54" s="3" t="s">
        <v>18</v>
      </c>
      <c r="J54" s="3" t="s">
        <v>69</v>
      </c>
    </row>
    <row r="55" spans="1:10" x14ac:dyDescent="0.25">
      <c r="A55" s="3" t="s">
        <v>257</v>
      </c>
      <c r="B55" s="3" t="s">
        <v>258</v>
      </c>
      <c r="C55" s="1" t="s">
        <v>12</v>
      </c>
      <c r="D55" s="3" t="s">
        <v>259</v>
      </c>
      <c r="E55" s="3" t="s">
        <v>36</v>
      </c>
      <c r="F55" s="3" t="s">
        <v>260</v>
      </c>
      <c r="G55" s="3" t="s">
        <v>49</v>
      </c>
      <c r="H55" s="3" t="s">
        <v>17</v>
      </c>
      <c r="I55" s="3" t="s">
        <v>18</v>
      </c>
      <c r="J55" s="3" t="s">
        <v>205</v>
      </c>
    </row>
    <row r="56" spans="1:10" x14ac:dyDescent="0.25">
      <c r="A56" s="3" t="s">
        <v>261</v>
      </c>
      <c r="B56" s="3" t="s">
        <v>262</v>
      </c>
      <c r="C56" s="1" t="s">
        <v>62</v>
      </c>
      <c r="D56" s="3" t="s">
        <v>263</v>
      </c>
      <c r="E56" s="3" t="s">
        <v>36</v>
      </c>
      <c r="F56" s="3" t="s">
        <v>123</v>
      </c>
      <c r="G56" s="3" t="s">
        <v>49</v>
      </c>
      <c r="H56" s="3" t="s">
        <v>17</v>
      </c>
      <c r="I56" s="3" t="s">
        <v>18</v>
      </c>
      <c r="J56" s="3" t="s">
        <v>19</v>
      </c>
    </row>
    <row r="57" spans="1:10" x14ac:dyDescent="0.25">
      <c r="A57" s="3" t="s">
        <v>264</v>
      </c>
      <c r="B57" s="3" t="s">
        <v>265</v>
      </c>
      <c r="C57" s="1" t="s">
        <v>12</v>
      </c>
      <c r="D57" s="3" t="s">
        <v>266</v>
      </c>
      <c r="E57" s="3" t="s">
        <v>53</v>
      </c>
      <c r="F57" s="3" t="s">
        <v>267</v>
      </c>
      <c r="G57" s="3" t="s">
        <v>25</v>
      </c>
      <c r="H57" s="3" t="s">
        <v>17</v>
      </c>
      <c r="I57" s="3" t="s">
        <v>18</v>
      </c>
      <c r="J57" s="3" t="s">
        <v>205</v>
      </c>
    </row>
    <row r="58" spans="1:10" ht="30" x14ac:dyDescent="0.25">
      <c r="A58" s="3" t="s">
        <v>268</v>
      </c>
      <c r="B58" s="3" t="s">
        <v>269</v>
      </c>
      <c r="C58" s="1" t="s">
        <v>12</v>
      </c>
      <c r="D58" s="3" t="s">
        <v>270</v>
      </c>
      <c r="E58" s="3" t="s">
        <v>23</v>
      </c>
      <c r="F58" s="3" t="s">
        <v>271</v>
      </c>
      <c r="G58" s="3" t="s">
        <v>25</v>
      </c>
      <c r="H58" s="3" t="s">
        <v>17</v>
      </c>
      <c r="I58" s="3" t="s">
        <v>18</v>
      </c>
      <c r="J58" s="3" t="s">
        <v>93</v>
      </c>
    </row>
    <row r="59" spans="1:10" x14ac:dyDescent="0.25">
      <c r="A59" s="3" t="s">
        <v>272</v>
      </c>
      <c r="B59" s="3" t="s">
        <v>273</v>
      </c>
      <c r="C59" s="1" t="s">
        <v>62</v>
      </c>
      <c r="D59" s="3" t="s">
        <v>274</v>
      </c>
      <c r="E59" s="3" t="s">
        <v>36</v>
      </c>
      <c r="F59" s="3" t="s">
        <v>123</v>
      </c>
      <c r="G59" s="3" t="s">
        <v>49</v>
      </c>
      <c r="H59" s="3" t="s">
        <v>39</v>
      </c>
      <c r="I59" s="3" t="s">
        <v>18</v>
      </c>
      <c r="J59" s="3" t="s">
        <v>275</v>
      </c>
    </row>
    <row r="60" spans="1:10" ht="30" x14ac:dyDescent="0.25">
      <c r="A60" s="3" t="s">
        <v>276</v>
      </c>
      <c r="B60" s="3" t="s">
        <v>277</v>
      </c>
      <c r="C60" s="1" t="s">
        <v>12</v>
      </c>
      <c r="D60" s="3" t="s">
        <v>278</v>
      </c>
      <c r="E60" s="3" t="s">
        <v>23</v>
      </c>
      <c r="F60" s="3" t="s">
        <v>279</v>
      </c>
      <c r="G60" s="3" t="s">
        <v>129</v>
      </c>
      <c r="H60" s="3" t="s">
        <v>17</v>
      </c>
      <c r="I60" s="3" t="s">
        <v>18</v>
      </c>
      <c r="J60" s="3" t="s">
        <v>93</v>
      </c>
    </row>
    <row r="61" spans="1:10" x14ac:dyDescent="0.25">
      <c r="A61" s="3" t="s">
        <v>280</v>
      </c>
      <c r="B61" s="3" t="s">
        <v>281</v>
      </c>
      <c r="C61" s="1" t="s">
        <v>12</v>
      </c>
      <c r="D61" s="3" t="s">
        <v>282</v>
      </c>
      <c r="E61" s="3" t="s">
        <v>30</v>
      </c>
      <c r="F61" s="3" t="s">
        <v>110</v>
      </c>
      <c r="G61" s="3" t="s">
        <v>49</v>
      </c>
      <c r="H61" s="3" t="s">
        <v>39</v>
      </c>
      <c r="I61" s="3" t="s">
        <v>32</v>
      </c>
      <c r="J61" s="3" t="s">
        <v>156</v>
      </c>
    </row>
    <row r="62" spans="1:10" x14ac:dyDescent="0.25">
      <c r="A62" s="3" t="s">
        <v>283</v>
      </c>
      <c r="B62" s="3" t="s">
        <v>284</v>
      </c>
      <c r="C62" s="1" t="s">
        <v>12</v>
      </c>
      <c r="D62" s="3" t="s">
        <v>285</v>
      </c>
      <c r="E62" s="3" t="s">
        <v>36</v>
      </c>
      <c r="F62" s="3" t="s">
        <v>204</v>
      </c>
      <c r="G62" s="3" t="s">
        <v>49</v>
      </c>
      <c r="H62" s="3" t="s">
        <v>17</v>
      </c>
      <c r="I62" s="3" t="s">
        <v>18</v>
      </c>
      <c r="J62" s="3" t="s">
        <v>205</v>
      </c>
    </row>
    <row r="63" spans="1:10" x14ac:dyDescent="0.25">
      <c r="A63" s="3" t="s">
        <v>286</v>
      </c>
      <c r="B63" s="3" t="s">
        <v>287</v>
      </c>
      <c r="C63" s="1" t="s">
        <v>12</v>
      </c>
      <c r="D63" s="3" t="s">
        <v>288</v>
      </c>
      <c r="E63" s="3" t="s">
        <v>243</v>
      </c>
      <c r="F63" s="3" t="s">
        <v>245</v>
      </c>
      <c r="G63" s="3" t="s">
        <v>245</v>
      </c>
      <c r="H63" s="3" t="s">
        <v>39</v>
      </c>
      <c r="I63" s="3" t="s">
        <v>18</v>
      </c>
      <c r="J63" s="3" t="s">
        <v>171</v>
      </c>
    </row>
    <row r="64" spans="1:10" x14ac:dyDescent="0.25">
      <c r="A64" s="3" t="s">
        <v>289</v>
      </c>
      <c r="B64" s="3" t="s">
        <v>290</v>
      </c>
      <c r="C64" s="1" t="s">
        <v>12</v>
      </c>
      <c r="D64" s="3" t="s">
        <v>291</v>
      </c>
      <c r="E64" s="3" t="s">
        <v>36</v>
      </c>
      <c r="F64" s="3" t="s">
        <v>292</v>
      </c>
      <c r="G64" s="3" t="s">
        <v>49</v>
      </c>
      <c r="H64" s="3" t="s">
        <v>17</v>
      </c>
      <c r="I64" s="3" t="s">
        <v>18</v>
      </c>
      <c r="J64" s="3" t="s">
        <v>162</v>
      </c>
    </row>
    <row r="65" spans="1:10" x14ac:dyDescent="0.25">
      <c r="A65" s="3" t="s">
        <v>293</v>
      </c>
      <c r="B65" s="3" t="s">
        <v>294</v>
      </c>
      <c r="C65" s="1" t="s">
        <v>12</v>
      </c>
      <c r="D65" s="3" t="s">
        <v>295</v>
      </c>
      <c r="E65" s="3" t="s">
        <v>53</v>
      </c>
      <c r="F65" s="3" t="s">
        <v>68</v>
      </c>
      <c r="G65" s="3" t="s">
        <v>49</v>
      </c>
      <c r="H65" s="3" t="s">
        <v>17</v>
      </c>
      <c r="I65" s="3" t="s">
        <v>18</v>
      </c>
      <c r="J65" s="3" t="s">
        <v>205</v>
      </c>
    </row>
    <row r="66" spans="1:10" x14ac:dyDescent="0.25">
      <c r="A66" s="3" t="s">
        <v>296</v>
      </c>
      <c r="B66" s="3" t="s">
        <v>297</v>
      </c>
      <c r="C66" s="1" t="s">
        <v>62</v>
      </c>
      <c r="D66" s="3" t="s">
        <v>298</v>
      </c>
      <c r="E66" s="3" t="s">
        <v>36</v>
      </c>
      <c r="F66" s="3" t="s">
        <v>299</v>
      </c>
      <c r="G66" s="3" t="s">
        <v>49</v>
      </c>
      <c r="H66" s="3" t="s">
        <v>17</v>
      </c>
      <c r="I66" s="3" t="s">
        <v>18</v>
      </c>
      <c r="J66" s="3" t="s">
        <v>69</v>
      </c>
    </row>
    <row r="67" spans="1:10" x14ac:dyDescent="0.25">
      <c r="A67" s="3" t="s">
        <v>300</v>
      </c>
      <c r="B67" s="3" t="s">
        <v>301</v>
      </c>
      <c r="C67" s="1" t="s">
        <v>12</v>
      </c>
      <c r="D67" s="3" t="s">
        <v>302</v>
      </c>
      <c r="E67" s="3" t="s">
        <v>30</v>
      </c>
      <c r="F67" s="3" t="s">
        <v>303</v>
      </c>
      <c r="G67" s="3" t="s">
        <v>16</v>
      </c>
      <c r="H67" s="3" t="s">
        <v>17</v>
      </c>
      <c r="I67" s="3" t="s">
        <v>32</v>
      </c>
      <c r="J67" s="3" t="s">
        <v>19</v>
      </c>
    </row>
    <row r="68" spans="1:10" x14ac:dyDescent="0.25">
      <c r="A68" s="3" t="s">
        <v>304</v>
      </c>
      <c r="B68" s="3" t="s">
        <v>305</v>
      </c>
      <c r="C68" s="1" t="s">
        <v>12</v>
      </c>
      <c r="D68" s="3" t="s">
        <v>306</v>
      </c>
      <c r="E68" s="3" t="s">
        <v>133</v>
      </c>
      <c r="F68" s="3" t="s">
        <v>139</v>
      </c>
      <c r="G68" s="3" t="s">
        <v>140</v>
      </c>
      <c r="H68" s="3" t="s">
        <v>17</v>
      </c>
      <c r="I68" s="3" t="s">
        <v>133</v>
      </c>
      <c r="J68" s="3" t="s">
        <v>19</v>
      </c>
    </row>
    <row r="69" spans="1:10" x14ac:dyDescent="0.25">
      <c r="A69" s="3" t="s">
        <v>307</v>
      </c>
      <c r="B69" s="3" t="s">
        <v>308</v>
      </c>
      <c r="C69" s="1" t="s">
        <v>12</v>
      </c>
      <c r="D69" s="3" t="s">
        <v>309</v>
      </c>
      <c r="E69" s="3" t="s">
        <v>30</v>
      </c>
      <c r="F69" s="3" t="s">
        <v>310</v>
      </c>
      <c r="G69" s="3" t="s">
        <v>25</v>
      </c>
      <c r="H69" s="3" t="s">
        <v>17</v>
      </c>
      <c r="I69" s="3" t="s">
        <v>32</v>
      </c>
      <c r="J69" s="3" t="s">
        <v>26</v>
      </c>
    </row>
    <row r="70" spans="1:10" x14ac:dyDescent="0.25">
      <c r="A70" s="3" t="s">
        <v>311</v>
      </c>
      <c r="B70" s="3" t="s">
        <v>312</v>
      </c>
      <c r="C70" s="1" t="s">
        <v>12</v>
      </c>
      <c r="D70" s="3" t="s">
        <v>313</v>
      </c>
      <c r="E70" s="3" t="s">
        <v>53</v>
      </c>
      <c r="F70" s="3" t="s">
        <v>314</v>
      </c>
      <c r="G70" s="3" t="s">
        <v>25</v>
      </c>
      <c r="H70" s="3" t="s">
        <v>17</v>
      </c>
      <c r="I70" s="3" t="s">
        <v>18</v>
      </c>
      <c r="J70" s="3" t="s">
        <v>93</v>
      </c>
    </row>
    <row r="71" spans="1:10" x14ac:dyDescent="0.25">
      <c r="A71" s="3" t="s">
        <v>315</v>
      </c>
      <c r="B71" s="3" t="s">
        <v>316</v>
      </c>
      <c r="C71" s="1" t="s">
        <v>12</v>
      </c>
      <c r="D71" s="3" t="s">
        <v>317</v>
      </c>
      <c r="E71" s="3" t="s">
        <v>53</v>
      </c>
      <c r="F71" s="3" t="s">
        <v>318</v>
      </c>
      <c r="G71" s="3" t="s">
        <v>49</v>
      </c>
      <c r="H71" s="3" t="s">
        <v>17</v>
      </c>
      <c r="I71" s="3" t="s">
        <v>18</v>
      </c>
      <c r="J71" s="3" t="s">
        <v>26</v>
      </c>
    </row>
    <row r="72" spans="1:10" x14ac:dyDescent="0.25">
      <c r="A72" s="3" t="s">
        <v>319</v>
      </c>
      <c r="B72" s="3" t="s">
        <v>320</v>
      </c>
      <c r="C72" s="1" t="s">
        <v>12</v>
      </c>
      <c r="D72" s="3" t="s">
        <v>321</v>
      </c>
      <c r="E72" s="3" t="s">
        <v>91</v>
      </c>
      <c r="F72" s="3" t="s">
        <v>322</v>
      </c>
      <c r="G72" s="3" t="s">
        <v>25</v>
      </c>
      <c r="H72" s="3" t="s">
        <v>17</v>
      </c>
      <c r="I72" s="3" t="s">
        <v>18</v>
      </c>
      <c r="J72" s="3" t="s">
        <v>69</v>
      </c>
    </row>
    <row r="73" spans="1:10" x14ac:dyDescent="0.25">
      <c r="A73" s="3" t="s">
        <v>323</v>
      </c>
      <c r="B73" s="3" t="s">
        <v>324</v>
      </c>
      <c r="C73" s="1" t="s">
        <v>12</v>
      </c>
      <c r="D73" s="3" t="s">
        <v>325</v>
      </c>
      <c r="E73" s="3" t="s">
        <v>53</v>
      </c>
      <c r="F73" s="3" t="s">
        <v>326</v>
      </c>
      <c r="G73" s="3" t="s">
        <v>25</v>
      </c>
      <c r="H73" s="3" t="s">
        <v>39</v>
      </c>
      <c r="I73" s="3" t="s">
        <v>18</v>
      </c>
      <c r="J73" s="3" t="s">
        <v>79</v>
      </c>
    </row>
    <row r="74" spans="1:10" x14ac:dyDescent="0.25">
      <c r="A74" s="3" t="s">
        <v>327</v>
      </c>
      <c r="B74" s="3" t="s">
        <v>328</v>
      </c>
      <c r="C74" s="1" t="s">
        <v>12</v>
      </c>
      <c r="D74" s="3" t="s">
        <v>329</v>
      </c>
      <c r="E74" s="3" t="s">
        <v>53</v>
      </c>
      <c r="F74" s="3" t="s">
        <v>110</v>
      </c>
      <c r="G74" s="3" t="s">
        <v>49</v>
      </c>
      <c r="H74" s="3" t="s">
        <v>39</v>
      </c>
      <c r="I74" s="3" t="s">
        <v>18</v>
      </c>
      <c r="J74" s="3" t="s">
        <v>79</v>
      </c>
    </row>
    <row r="75" spans="1:10" x14ac:dyDescent="0.25">
      <c r="A75" s="3" t="s">
        <v>330</v>
      </c>
      <c r="B75" s="3" t="s">
        <v>331</v>
      </c>
      <c r="C75" s="1" t="s">
        <v>12</v>
      </c>
      <c r="D75" s="3" t="s">
        <v>332</v>
      </c>
      <c r="E75" s="3" t="s">
        <v>91</v>
      </c>
      <c r="F75" s="3" t="s">
        <v>333</v>
      </c>
      <c r="G75" s="3" t="s">
        <v>25</v>
      </c>
      <c r="H75" s="3" t="s">
        <v>17</v>
      </c>
      <c r="I75" s="3" t="s">
        <v>18</v>
      </c>
      <c r="J75" s="3" t="s">
        <v>93</v>
      </c>
    </row>
    <row r="76" spans="1:10" x14ac:dyDescent="0.25">
      <c r="A76" s="3" t="s">
        <v>334</v>
      </c>
      <c r="B76" s="3" t="s">
        <v>335</v>
      </c>
      <c r="C76" s="1" t="s">
        <v>12</v>
      </c>
      <c r="D76" s="3" t="s">
        <v>336</v>
      </c>
      <c r="E76" s="3" t="s">
        <v>91</v>
      </c>
      <c r="F76" s="3" t="s">
        <v>337</v>
      </c>
      <c r="G76" s="3" t="s">
        <v>16</v>
      </c>
      <c r="H76" s="3" t="s">
        <v>17</v>
      </c>
      <c r="I76" s="3" t="s">
        <v>18</v>
      </c>
      <c r="J76" s="3" t="s">
        <v>19</v>
      </c>
    </row>
    <row r="77" spans="1:10" x14ac:dyDescent="0.25">
      <c r="A77" s="3" t="s">
        <v>338</v>
      </c>
      <c r="B77" s="3" t="s">
        <v>339</v>
      </c>
      <c r="C77" s="1" t="s">
        <v>12</v>
      </c>
      <c r="D77" s="3" t="s">
        <v>340</v>
      </c>
      <c r="E77" s="3" t="s">
        <v>91</v>
      </c>
      <c r="F77" s="3" t="s">
        <v>101</v>
      </c>
      <c r="G77" s="3" t="s">
        <v>102</v>
      </c>
      <c r="H77" s="3" t="s">
        <v>17</v>
      </c>
      <c r="I77" s="3" t="s">
        <v>18</v>
      </c>
      <c r="J77" s="3" t="s">
        <v>19</v>
      </c>
    </row>
    <row r="78" spans="1:10" x14ac:dyDescent="0.25">
      <c r="A78" s="3" t="s">
        <v>341</v>
      </c>
      <c r="B78" s="3" t="s">
        <v>342</v>
      </c>
      <c r="C78" s="1" t="s">
        <v>62</v>
      </c>
      <c r="D78" s="3" t="s">
        <v>343</v>
      </c>
      <c r="E78" s="3" t="s">
        <v>91</v>
      </c>
      <c r="F78" s="3" t="s">
        <v>344</v>
      </c>
      <c r="G78" s="3" t="s">
        <v>16</v>
      </c>
      <c r="H78" s="3" t="s">
        <v>17</v>
      </c>
      <c r="I78" s="3" t="s">
        <v>18</v>
      </c>
      <c r="J78" s="3" t="s">
        <v>93</v>
      </c>
    </row>
    <row r="79" spans="1:10" x14ac:dyDescent="0.25">
      <c r="A79" s="3" t="s">
        <v>345</v>
      </c>
      <c r="B79" s="3" t="s">
        <v>346</v>
      </c>
      <c r="C79" s="1" t="s">
        <v>12</v>
      </c>
      <c r="D79" s="3" t="s">
        <v>347</v>
      </c>
      <c r="E79" s="3" t="s">
        <v>53</v>
      </c>
      <c r="F79" s="3" t="s">
        <v>348</v>
      </c>
      <c r="G79" s="3" t="s">
        <v>49</v>
      </c>
      <c r="H79" s="3" t="s">
        <v>17</v>
      </c>
      <c r="I79" s="3" t="s">
        <v>18</v>
      </c>
      <c r="J79" s="3" t="s">
        <v>19</v>
      </c>
    </row>
    <row r="80" spans="1:10" x14ac:dyDescent="0.25">
      <c r="A80" s="3" t="s">
        <v>349</v>
      </c>
      <c r="B80" s="3" t="s">
        <v>350</v>
      </c>
      <c r="C80" s="1" t="s">
        <v>12</v>
      </c>
      <c r="D80" s="3" t="s">
        <v>351</v>
      </c>
      <c r="E80" s="3" t="s">
        <v>53</v>
      </c>
      <c r="F80" s="3" t="s">
        <v>352</v>
      </c>
      <c r="G80" s="3" t="s">
        <v>25</v>
      </c>
      <c r="H80" s="3" t="s">
        <v>17</v>
      </c>
      <c r="I80" s="3" t="s">
        <v>18</v>
      </c>
      <c r="J80" s="3" t="s">
        <v>19</v>
      </c>
    </row>
    <row r="81" spans="1:10" x14ac:dyDescent="0.25">
      <c r="A81" s="3" t="s">
        <v>353</v>
      </c>
      <c r="B81" s="3" t="s">
        <v>354</v>
      </c>
      <c r="C81" s="1" t="s">
        <v>12</v>
      </c>
      <c r="D81" s="3" t="s">
        <v>355</v>
      </c>
      <c r="E81" s="3" t="s">
        <v>91</v>
      </c>
      <c r="F81" s="3" t="s">
        <v>356</v>
      </c>
      <c r="G81" s="3" t="s">
        <v>102</v>
      </c>
      <c r="H81" s="3" t="s">
        <v>17</v>
      </c>
      <c r="I81" s="3" t="s">
        <v>18</v>
      </c>
      <c r="J81" s="3" t="s">
        <v>19</v>
      </c>
    </row>
    <row r="82" spans="1:10" x14ac:dyDescent="0.25">
      <c r="A82" s="3" t="s">
        <v>357</v>
      </c>
      <c r="B82" s="3" t="s">
        <v>358</v>
      </c>
      <c r="C82" s="1" t="s">
        <v>12</v>
      </c>
      <c r="D82" s="3" t="s">
        <v>359</v>
      </c>
      <c r="E82" s="3" t="s">
        <v>36</v>
      </c>
      <c r="F82" s="3" t="s">
        <v>48</v>
      </c>
      <c r="G82" s="3" t="s">
        <v>49</v>
      </c>
      <c r="H82" s="3" t="s">
        <v>17</v>
      </c>
      <c r="I82" s="3" t="s">
        <v>18</v>
      </c>
      <c r="J82" s="3" t="s">
        <v>19</v>
      </c>
    </row>
    <row r="83" spans="1:10" x14ac:dyDescent="0.25">
      <c r="A83" s="3" t="s">
        <v>360</v>
      </c>
      <c r="B83" s="3" t="s">
        <v>361</v>
      </c>
      <c r="C83" s="1" t="s">
        <v>12</v>
      </c>
      <c r="D83" s="3" t="s">
        <v>362</v>
      </c>
      <c r="E83" s="3" t="s">
        <v>14</v>
      </c>
      <c r="F83" s="3" t="s">
        <v>175</v>
      </c>
      <c r="G83" s="3" t="s">
        <v>176</v>
      </c>
      <c r="H83" s="3" t="s">
        <v>39</v>
      </c>
      <c r="I83" s="3" t="s">
        <v>18</v>
      </c>
      <c r="J83" s="3" t="s">
        <v>59</v>
      </c>
    </row>
    <row r="84" spans="1:10" x14ac:dyDescent="0.25">
      <c r="A84" s="3" t="s">
        <v>363</v>
      </c>
      <c r="B84" s="3" t="s">
        <v>364</v>
      </c>
      <c r="C84" s="1" t="s">
        <v>12</v>
      </c>
      <c r="D84" s="3" t="s">
        <v>365</v>
      </c>
      <c r="E84" s="3" t="s">
        <v>36</v>
      </c>
      <c r="F84" s="3" t="s">
        <v>366</v>
      </c>
      <c r="G84" s="3" t="s">
        <v>161</v>
      </c>
      <c r="H84" s="3" t="s">
        <v>17</v>
      </c>
      <c r="I84" s="3" t="s">
        <v>18</v>
      </c>
      <c r="J84" s="3" t="s">
        <v>19</v>
      </c>
    </row>
    <row r="85" spans="1:10" x14ac:dyDescent="0.25">
      <c r="A85" s="3" t="s">
        <v>367</v>
      </c>
      <c r="B85" s="3" t="s">
        <v>368</v>
      </c>
      <c r="C85" s="1" t="s">
        <v>12</v>
      </c>
      <c r="D85" s="3" t="s">
        <v>369</v>
      </c>
      <c r="E85" s="3" t="s">
        <v>53</v>
      </c>
      <c r="F85" s="3" t="s">
        <v>68</v>
      </c>
      <c r="G85" s="3" t="s">
        <v>49</v>
      </c>
      <c r="H85" s="3" t="s">
        <v>17</v>
      </c>
      <c r="I85" s="3" t="s">
        <v>18</v>
      </c>
      <c r="J85" s="3" t="s">
        <v>19</v>
      </c>
    </row>
    <row r="86" spans="1:10" x14ac:dyDescent="0.25">
      <c r="A86" s="3" t="s">
        <v>370</v>
      </c>
      <c r="B86" s="3" t="s">
        <v>371</v>
      </c>
      <c r="C86" s="1" t="s">
        <v>12</v>
      </c>
      <c r="D86" s="3" t="s">
        <v>372</v>
      </c>
      <c r="E86" s="3" t="s">
        <v>91</v>
      </c>
      <c r="F86" s="3" t="s">
        <v>373</v>
      </c>
      <c r="G86" s="3" t="s">
        <v>102</v>
      </c>
      <c r="H86" s="3" t="s">
        <v>39</v>
      </c>
      <c r="I86" s="3" t="s">
        <v>18</v>
      </c>
      <c r="J86" s="3" t="s">
        <v>59</v>
      </c>
    </row>
    <row r="87" spans="1:10" x14ac:dyDescent="0.25">
      <c r="A87" s="3" t="s">
        <v>374</v>
      </c>
      <c r="B87" s="3" t="s">
        <v>375</v>
      </c>
      <c r="C87" s="1" t="s">
        <v>12</v>
      </c>
      <c r="D87" s="3" t="s">
        <v>376</v>
      </c>
      <c r="E87" s="3" t="s">
        <v>36</v>
      </c>
      <c r="F87" s="3" t="s">
        <v>48</v>
      </c>
      <c r="G87" s="3" t="s">
        <v>49</v>
      </c>
      <c r="H87" s="3" t="s">
        <v>17</v>
      </c>
      <c r="I87" s="3" t="s">
        <v>18</v>
      </c>
      <c r="J87" s="3" t="s">
        <v>69</v>
      </c>
    </row>
    <row r="88" spans="1:10" x14ac:dyDescent="0.25">
      <c r="A88" s="3" t="s">
        <v>377</v>
      </c>
      <c r="B88" s="3" t="s">
        <v>378</v>
      </c>
      <c r="C88" s="1" t="s">
        <v>12</v>
      </c>
      <c r="D88" s="3" t="s">
        <v>379</v>
      </c>
      <c r="E88" s="3" t="s">
        <v>36</v>
      </c>
      <c r="F88" s="3" t="s">
        <v>48</v>
      </c>
      <c r="G88" s="3" t="s">
        <v>49</v>
      </c>
      <c r="H88" s="3" t="s">
        <v>17</v>
      </c>
      <c r="I88" s="3" t="s">
        <v>18</v>
      </c>
      <c r="J88" s="3" t="s">
        <v>19</v>
      </c>
    </row>
    <row r="89" spans="1:10" x14ac:dyDescent="0.25">
      <c r="A89" s="3" t="s">
        <v>380</v>
      </c>
      <c r="B89" s="3" t="s">
        <v>381</v>
      </c>
      <c r="C89" s="1" t="s">
        <v>12</v>
      </c>
      <c r="D89" s="3" t="s">
        <v>382</v>
      </c>
      <c r="E89" s="3" t="s">
        <v>243</v>
      </c>
      <c r="F89" s="3" t="s">
        <v>245</v>
      </c>
      <c r="G89" s="3" t="s">
        <v>245</v>
      </c>
      <c r="H89" s="3" t="s">
        <v>39</v>
      </c>
      <c r="I89" s="3" t="s">
        <v>18</v>
      </c>
      <c r="J89" s="3" t="s">
        <v>59</v>
      </c>
    </row>
    <row r="90" spans="1:10" x14ac:dyDescent="0.25">
      <c r="A90" s="3" t="s">
        <v>383</v>
      </c>
      <c r="B90" s="3" t="s">
        <v>384</v>
      </c>
      <c r="C90" s="1" t="s">
        <v>12</v>
      </c>
      <c r="D90" s="3" t="s">
        <v>385</v>
      </c>
      <c r="E90" s="3" t="s">
        <v>36</v>
      </c>
      <c r="F90" s="3" t="s">
        <v>54</v>
      </c>
      <c r="G90" s="3" t="s">
        <v>49</v>
      </c>
      <c r="H90" s="3" t="s">
        <v>17</v>
      </c>
      <c r="I90" s="3" t="s">
        <v>18</v>
      </c>
      <c r="J90" s="3" t="s">
        <v>26</v>
      </c>
    </row>
    <row r="91" spans="1:10" x14ac:dyDescent="0.25">
      <c r="A91" s="3" t="s">
        <v>386</v>
      </c>
      <c r="B91" s="3" t="s">
        <v>387</v>
      </c>
      <c r="C91" s="1" t="s">
        <v>12</v>
      </c>
      <c r="D91" s="3" t="s">
        <v>388</v>
      </c>
      <c r="E91" s="3" t="s">
        <v>14</v>
      </c>
      <c r="F91" s="3" t="s">
        <v>389</v>
      </c>
      <c r="G91" s="3" t="s">
        <v>176</v>
      </c>
      <c r="H91" s="3" t="s">
        <v>39</v>
      </c>
      <c r="I91" s="3" t="s">
        <v>18</v>
      </c>
      <c r="J91" s="3" t="s">
        <v>390</v>
      </c>
    </row>
    <row r="92" spans="1:10" x14ac:dyDescent="0.25">
      <c r="A92" s="3" t="s">
        <v>391</v>
      </c>
      <c r="B92" s="3" t="s">
        <v>392</v>
      </c>
      <c r="C92" s="1" t="s">
        <v>393</v>
      </c>
      <c r="D92" s="3" t="s">
        <v>394</v>
      </c>
      <c r="E92" s="3" t="s">
        <v>36</v>
      </c>
      <c r="F92" s="3" t="s">
        <v>395</v>
      </c>
      <c r="G92" s="3" t="s">
        <v>25</v>
      </c>
      <c r="H92" s="3" t="s">
        <v>17</v>
      </c>
      <c r="I92" s="3" t="s">
        <v>18</v>
      </c>
      <c r="J92" s="3" t="s">
        <v>93</v>
      </c>
    </row>
    <row r="93" spans="1:10" x14ac:dyDescent="0.25">
      <c r="A93" s="3" t="s">
        <v>396</v>
      </c>
      <c r="B93" s="3" t="s">
        <v>397</v>
      </c>
      <c r="C93" s="1" t="s">
        <v>12</v>
      </c>
      <c r="D93" s="3" t="s">
        <v>398</v>
      </c>
      <c r="E93" s="3" t="s">
        <v>23</v>
      </c>
      <c r="F93" s="3" t="s">
        <v>399</v>
      </c>
      <c r="G93" s="3" t="s">
        <v>400</v>
      </c>
      <c r="H93" s="3" t="s">
        <v>17</v>
      </c>
      <c r="I93" s="3" t="s">
        <v>18</v>
      </c>
      <c r="J93" s="3" t="s">
        <v>19</v>
      </c>
    </row>
    <row r="94" spans="1:10" x14ac:dyDescent="0.25">
      <c r="A94" s="3" t="s">
        <v>401</v>
      </c>
      <c r="B94" s="3" t="s">
        <v>402</v>
      </c>
      <c r="C94" s="1" t="s">
        <v>62</v>
      </c>
      <c r="D94" s="3" t="s">
        <v>403</v>
      </c>
      <c r="E94" s="3" t="s">
        <v>36</v>
      </c>
      <c r="F94" s="3" t="s">
        <v>404</v>
      </c>
      <c r="G94" s="3" t="s">
        <v>196</v>
      </c>
      <c r="H94" s="3" t="s">
        <v>17</v>
      </c>
      <c r="I94" s="3" t="s">
        <v>18</v>
      </c>
      <c r="J94" s="3" t="s">
        <v>69</v>
      </c>
    </row>
    <row r="95" spans="1:10" x14ac:dyDescent="0.25">
      <c r="A95" s="3" t="s">
        <v>405</v>
      </c>
      <c r="B95" s="3" t="s">
        <v>406</v>
      </c>
      <c r="C95" s="1" t="s">
        <v>12</v>
      </c>
      <c r="D95" s="3" t="s">
        <v>407</v>
      </c>
      <c r="E95" s="3" t="s">
        <v>36</v>
      </c>
      <c r="F95" s="3" t="s">
        <v>408</v>
      </c>
      <c r="G95" s="3" t="s">
        <v>49</v>
      </c>
      <c r="H95" s="3" t="s">
        <v>17</v>
      </c>
      <c r="I95" s="3" t="s">
        <v>18</v>
      </c>
      <c r="J95" s="3" t="s">
        <v>26</v>
      </c>
    </row>
    <row r="96" spans="1:10" x14ac:dyDescent="0.25">
      <c r="A96" s="3" t="s">
        <v>409</v>
      </c>
      <c r="B96" s="3" t="s">
        <v>410</v>
      </c>
      <c r="C96" s="1" t="s">
        <v>12</v>
      </c>
      <c r="D96" s="3" t="s">
        <v>411</v>
      </c>
      <c r="E96" s="3" t="s">
        <v>36</v>
      </c>
      <c r="F96" s="3" t="s">
        <v>412</v>
      </c>
      <c r="G96" s="3" t="s">
        <v>129</v>
      </c>
      <c r="H96" s="3" t="s">
        <v>17</v>
      </c>
      <c r="I96" s="3" t="s">
        <v>18</v>
      </c>
      <c r="J96" s="3" t="s">
        <v>93</v>
      </c>
    </row>
    <row r="97" spans="1:10" x14ac:dyDescent="0.25">
      <c r="A97" s="3" t="s">
        <v>413</v>
      </c>
      <c r="B97" s="3" t="s">
        <v>414</v>
      </c>
      <c r="C97" s="1" t="s">
        <v>12</v>
      </c>
      <c r="D97" s="3" t="s">
        <v>415</v>
      </c>
      <c r="E97" s="3" t="s">
        <v>53</v>
      </c>
      <c r="F97" s="3" t="s">
        <v>416</v>
      </c>
      <c r="G97" s="3" t="s">
        <v>16</v>
      </c>
      <c r="H97" s="3" t="s">
        <v>17</v>
      </c>
      <c r="I97" s="3" t="s">
        <v>18</v>
      </c>
      <c r="J97" s="3" t="s">
        <v>119</v>
      </c>
    </row>
    <row r="98" spans="1:10" x14ac:dyDescent="0.25">
      <c r="A98" s="3" t="s">
        <v>417</v>
      </c>
      <c r="B98" s="3" t="s">
        <v>418</v>
      </c>
      <c r="C98" s="1" t="s">
        <v>393</v>
      </c>
      <c r="D98" s="3" t="s">
        <v>419</v>
      </c>
      <c r="E98" s="3" t="s">
        <v>133</v>
      </c>
      <c r="F98" s="3" t="s">
        <v>420</v>
      </c>
      <c r="G98" s="3" t="s">
        <v>25</v>
      </c>
      <c r="H98" s="3" t="s">
        <v>17</v>
      </c>
      <c r="I98" s="3" t="s">
        <v>133</v>
      </c>
      <c r="J98" s="3" t="s">
        <v>93</v>
      </c>
    </row>
    <row r="99" spans="1:10" x14ac:dyDescent="0.25">
      <c r="A99" s="3" t="s">
        <v>421</v>
      </c>
      <c r="B99" s="3" t="s">
        <v>422</v>
      </c>
      <c r="C99" s="1" t="s">
        <v>12</v>
      </c>
      <c r="D99" s="3" t="s">
        <v>423</v>
      </c>
      <c r="E99" s="3" t="s">
        <v>53</v>
      </c>
      <c r="F99" s="3" t="s">
        <v>424</v>
      </c>
      <c r="G99" s="3" t="s">
        <v>25</v>
      </c>
      <c r="H99" s="3" t="s">
        <v>17</v>
      </c>
      <c r="I99" s="3" t="s">
        <v>18</v>
      </c>
      <c r="J99" s="3" t="s">
        <v>69</v>
      </c>
    </row>
    <row r="100" spans="1:10" x14ac:dyDescent="0.25">
      <c r="A100" s="3" t="s">
        <v>425</v>
      </c>
      <c r="B100" s="3" t="s">
        <v>426</v>
      </c>
      <c r="C100" s="1" t="s">
        <v>12</v>
      </c>
      <c r="D100" s="3" t="s">
        <v>427</v>
      </c>
      <c r="E100" s="3" t="s">
        <v>36</v>
      </c>
      <c r="F100" s="3" t="s">
        <v>123</v>
      </c>
      <c r="G100" s="3" t="s">
        <v>49</v>
      </c>
      <c r="H100" s="3" t="s">
        <v>17</v>
      </c>
      <c r="I100" s="3" t="s">
        <v>18</v>
      </c>
      <c r="J100" s="3" t="s">
        <v>19</v>
      </c>
    </row>
    <row r="101" spans="1:10" x14ac:dyDescent="0.25">
      <c r="A101" s="3" t="s">
        <v>428</v>
      </c>
      <c r="B101" s="3" t="s">
        <v>429</v>
      </c>
      <c r="C101" s="1" t="s">
        <v>12</v>
      </c>
      <c r="D101" s="3" t="s">
        <v>430</v>
      </c>
      <c r="E101" s="3" t="s">
        <v>36</v>
      </c>
      <c r="F101" s="3" t="s">
        <v>431</v>
      </c>
      <c r="G101" s="3" t="s">
        <v>25</v>
      </c>
      <c r="H101" s="3" t="s">
        <v>17</v>
      </c>
      <c r="I101" s="3" t="s">
        <v>18</v>
      </c>
      <c r="J101" s="3" t="s">
        <v>19</v>
      </c>
    </row>
    <row r="102" spans="1:10" x14ac:dyDescent="0.25">
      <c r="A102" s="3" t="s">
        <v>432</v>
      </c>
      <c r="B102" s="3" t="s">
        <v>433</v>
      </c>
      <c r="C102" s="1" t="s">
        <v>12</v>
      </c>
      <c r="D102" s="3" t="s">
        <v>434</v>
      </c>
      <c r="E102" s="3" t="s">
        <v>36</v>
      </c>
      <c r="F102" s="3" t="s">
        <v>123</v>
      </c>
      <c r="G102" s="3" t="s">
        <v>49</v>
      </c>
      <c r="H102" s="3" t="s">
        <v>17</v>
      </c>
      <c r="I102" s="3" t="s">
        <v>18</v>
      </c>
      <c r="J102" s="3" t="s">
        <v>26</v>
      </c>
    </row>
    <row r="103" spans="1:10" x14ac:dyDescent="0.25">
      <c r="A103" s="3" t="s">
        <v>435</v>
      </c>
      <c r="B103" s="3" t="s">
        <v>436</v>
      </c>
      <c r="C103" s="1" t="s">
        <v>12</v>
      </c>
      <c r="D103" s="3" t="s">
        <v>437</v>
      </c>
      <c r="E103" s="3" t="s">
        <v>36</v>
      </c>
      <c r="F103" s="3" t="s">
        <v>48</v>
      </c>
      <c r="G103" s="3" t="s">
        <v>49</v>
      </c>
      <c r="H103" s="3" t="s">
        <v>17</v>
      </c>
      <c r="I103" s="3" t="s">
        <v>18</v>
      </c>
      <c r="J103" s="3" t="s">
        <v>26</v>
      </c>
    </row>
    <row r="104" spans="1:10" x14ac:dyDescent="0.25">
      <c r="A104" s="3" t="s">
        <v>438</v>
      </c>
      <c r="B104" s="3" t="s">
        <v>439</v>
      </c>
      <c r="C104" s="1" t="s">
        <v>12</v>
      </c>
      <c r="D104" s="3" t="s">
        <v>440</v>
      </c>
      <c r="E104" s="3" t="s">
        <v>133</v>
      </c>
      <c r="F104" s="3" t="s">
        <v>441</v>
      </c>
      <c r="G104" s="3" t="s">
        <v>25</v>
      </c>
      <c r="H104" s="3" t="s">
        <v>17</v>
      </c>
      <c r="I104" s="3" t="s">
        <v>133</v>
      </c>
      <c r="J104" s="3" t="s">
        <v>93</v>
      </c>
    </row>
    <row r="105" spans="1:10" x14ac:dyDescent="0.25">
      <c r="A105" s="3" t="s">
        <v>442</v>
      </c>
      <c r="B105" s="3" t="s">
        <v>443</v>
      </c>
      <c r="C105" s="1" t="s">
        <v>12</v>
      </c>
      <c r="D105" s="3" t="s">
        <v>444</v>
      </c>
      <c r="E105" s="3" t="s">
        <v>36</v>
      </c>
      <c r="F105" s="3" t="s">
        <v>445</v>
      </c>
      <c r="G105" s="3" t="s">
        <v>49</v>
      </c>
      <c r="H105" s="3" t="s">
        <v>17</v>
      </c>
      <c r="I105" s="3" t="s">
        <v>18</v>
      </c>
      <c r="J105" s="3" t="s">
        <v>162</v>
      </c>
    </row>
    <row r="106" spans="1:10" x14ac:dyDescent="0.25">
      <c r="A106" s="3" t="s">
        <v>446</v>
      </c>
      <c r="B106" s="3" t="s">
        <v>447</v>
      </c>
      <c r="C106" s="1" t="s">
        <v>393</v>
      </c>
      <c r="D106" s="3" t="s">
        <v>448</v>
      </c>
      <c r="E106" s="3" t="s">
        <v>133</v>
      </c>
      <c r="F106" s="3" t="s">
        <v>449</v>
      </c>
      <c r="G106" s="3" t="s">
        <v>25</v>
      </c>
      <c r="H106" s="3" t="s">
        <v>17</v>
      </c>
      <c r="I106" s="3" t="s">
        <v>133</v>
      </c>
      <c r="J106" s="3" t="s">
        <v>93</v>
      </c>
    </row>
    <row r="107" spans="1:10" x14ac:dyDescent="0.25">
      <c r="A107" s="3" t="s">
        <v>450</v>
      </c>
      <c r="B107" s="3" t="s">
        <v>451</v>
      </c>
      <c r="C107" s="1" t="s">
        <v>12</v>
      </c>
      <c r="D107" s="3" t="s">
        <v>452</v>
      </c>
      <c r="E107" s="3" t="s">
        <v>36</v>
      </c>
      <c r="F107" s="3" t="s">
        <v>160</v>
      </c>
      <c r="G107" s="3" t="s">
        <v>161</v>
      </c>
      <c r="H107" s="3" t="s">
        <v>17</v>
      </c>
      <c r="I107" s="3" t="s">
        <v>18</v>
      </c>
      <c r="J107" s="3" t="s">
        <v>19</v>
      </c>
    </row>
    <row r="108" spans="1:10" x14ac:dyDescent="0.25">
      <c r="A108" s="3" t="s">
        <v>453</v>
      </c>
      <c r="B108" s="3" t="s">
        <v>454</v>
      </c>
      <c r="C108" s="1" t="s">
        <v>12</v>
      </c>
      <c r="D108" s="3" t="s">
        <v>455</v>
      </c>
      <c r="E108" s="3" t="s">
        <v>36</v>
      </c>
      <c r="F108" s="3" t="s">
        <v>456</v>
      </c>
      <c r="G108" s="3" t="s">
        <v>25</v>
      </c>
      <c r="H108" s="3" t="s">
        <v>17</v>
      </c>
      <c r="I108" s="3" t="s">
        <v>18</v>
      </c>
      <c r="J108" s="3" t="s">
        <v>19</v>
      </c>
    </row>
    <row r="109" spans="1:10" x14ac:dyDescent="0.25">
      <c r="A109" s="3" t="s">
        <v>457</v>
      </c>
      <c r="B109" s="3" t="s">
        <v>458</v>
      </c>
      <c r="C109" s="1" t="s">
        <v>12</v>
      </c>
      <c r="D109" s="3" t="s">
        <v>459</v>
      </c>
      <c r="E109" s="3" t="s">
        <v>36</v>
      </c>
      <c r="F109" s="3" t="s">
        <v>460</v>
      </c>
      <c r="G109" s="3" t="s">
        <v>49</v>
      </c>
      <c r="H109" s="3" t="s">
        <v>39</v>
      </c>
      <c r="I109" s="3" t="s">
        <v>18</v>
      </c>
      <c r="J109" s="3" t="s">
        <v>40</v>
      </c>
    </row>
    <row r="110" spans="1:10" x14ac:dyDescent="0.25">
      <c r="A110" s="3" t="s">
        <v>461</v>
      </c>
      <c r="B110" s="3" t="s">
        <v>462</v>
      </c>
      <c r="C110" s="1" t="s">
        <v>12</v>
      </c>
      <c r="D110" s="3" t="s">
        <v>463</v>
      </c>
      <c r="E110" s="3" t="s">
        <v>91</v>
      </c>
      <c r="F110" s="3" t="s">
        <v>464</v>
      </c>
      <c r="G110" s="3" t="s">
        <v>38</v>
      </c>
      <c r="H110" s="3" t="s">
        <v>17</v>
      </c>
      <c r="I110" s="3" t="s">
        <v>18</v>
      </c>
      <c r="J110" s="3" t="s">
        <v>69</v>
      </c>
    </row>
    <row r="111" spans="1:10" x14ac:dyDescent="0.25">
      <c r="A111" s="3" t="s">
        <v>465</v>
      </c>
      <c r="B111" s="3" t="s">
        <v>466</v>
      </c>
      <c r="C111" s="1" t="s">
        <v>62</v>
      </c>
      <c r="D111" s="3" t="s">
        <v>467</v>
      </c>
      <c r="E111" s="3" t="s">
        <v>53</v>
      </c>
      <c r="F111" s="3" t="s">
        <v>468</v>
      </c>
      <c r="G111" s="3" t="s">
        <v>38</v>
      </c>
      <c r="H111" s="3" t="s">
        <v>39</v>
      </c>
      <c r="I111" s="3" t="s">
        <v>18</v>
      </c>
      <c r="J111" s="3" t="s">
        <v>469</v>
      </c>
    </row>
    <row r="112" spans="1:10" x14ac:dyDescent="0.25">
      <c r="A112" s="3" t="s">
        <v>470</v>
      </c>
      <c r="B112" s="3" t="s">
        <v>471</v>
      </c>
      <c r="C112" s="1" t="s">
        <v>62</v>
      </c>
      <c r="D112" s="3" t="s">
        <v>285</v>
      </c>
      <c r="E112" s="3" t="s">
        <v>91</v>
      </c>
      <c r="F112" s="3" t="s">
        <v>152</v>
      </c>
      <c r="G112" s="3" t="s">
        <v>38</v>
      </c>
      <c r="H112" s="3" t="s">
        <v>17</v>
      </c>
      <c r="I112" s="3" t="s">
        <v>18</v>
      </c>
      <c r="J112" s="3" t="s">
        <v>69</v>
      </c>
    </row>
    <row r="113" spans="1:10" x14ac:dyDescent="0.25">
      <c r="A113" s="3" t="s">
        <v>472</v>
      </c>
      <c r="B113" s="3" t="s">
        <v>473</v>
      </c>
      <c r="C113" s="1" t="s">
        <v>12</v>
      </c>
      <c r="D113" s="3" t="s">
        <v>474</v>
      </c>
      <c r="E113" s="3" t="s">
        <v>53</v>
      </c>
      <c r="F113" s="3" t="s">
        <v>106</v>
      </c>
      <c r="G113" s="3" t="s">
        <v>49</v>
      </c>
      <c r="H113" s="3" t="s">
        <v>17</v>
      </c>
      <c r="I113" s="3" t="s">
        <v>18</v>
      </c>
      <c r="J113" s="3" t="s">
        <v>26</v>
      </c>
    </row>
    <row r="114" spans="1:10" x14ac:dyDescent="0.25">
      <c r="A114" s="3" t="s">
        <v>475</v>
      </c>
      <c r="B114" s="3" t="s">
        <v>476</v>
      </c>
      <c r="C114" s="1" t="s">
        <v>12</v>
      </c>
      <c r="D114" s="3" t="s">
        <v>477</v>
      </c>
      <c r="E114" s="3" t="s">
        <v>53</v>
      </c>
      <c r="F114" s="3" t="s">
        <v>478</v>
      </c>
      <c r="G114" s="3" t="s">
        <v>25</v>
      </c>
      <c r="H114" s="3" t="s">
        <v>17</v>
      </c>
      <c r="I114" s="3" t="s">
        <v>18</v>
      </c>
      <c r="J114" s="3" t="s">
        <v>26</v>
      </c>
    </row>
    <row r="115" spans="1:10" x14ac:dyDescent="0.25">
      <c r="A115" s="3" t="s">
        <v>479</v>
      </c>
      <c r="B115" s="3" t="s">
        <v>480</v>
      </c>
      <c r="C115" s="1" t="s">
        <v>12</v>
      </c>
      <c r="D115" s="3" t="s">
        <v>481</v>
      </c>
      <c r="E115" s="3" t="s">
        <v>482</v>
      </c>
      <c r="F115" s="3" t="s">
        <v>483</v>
      </c>
      <c r="G115" s="3" t="s">
        <v>25</v>
      </c>
      <c r="H115" s="3" t="s">
        <v>17</v>
      </c>
      <c r="I115" s="3" t="s">
        <v>18</v>
      </c>
      <c r="J115" s="3" t="s">
        <v>19</v>
      </c>
    </row>
    <row r="116" spans="1:10" x14ac:dyDescent="0.25">
      <c r="A116" s="3" t="s">
        <v>484</v>
      </c>
      <c r="B116" s="3" t="s">
        <v>485</v>
      </c>
      <c r="C116" s="1" t="s">
        <v>12</v>
      </c>
      <c r="D116" s="3" t="s">
        <v>486</v>
      </c>
      <c r="E116" s="3" t="s">
        <v>482</v>
      </c>
      <c r="F116" s="3" t="s">
        <v>487</v>
      </c>
      <c r="G116" s="3" t="s">
        <v>25</v>
      </c>
      <c r="H116" s="3" t="s">
        <v>17</v>
      </c>
      <c r="I116" s="3" t="s">
        <v>18</v>
      </c>
      <c r="J116" s="3" t="s">
        <v>19</v>
      </c>
    </row>
    <row r="117" spans="1:10" x14ac:dyDescent="0.25">
      <c r="A117" s="3" t="s">
        <v>488</v>
      </c>
      <c r="B117" s="3" t="s">
        <v>489</v>
      </c>
      <c r="C117" s="1" t="s">
        <v>62</v>
      </c>
      <c r="D117" s="3" t="s">
        <v>490</v>
      </c>
      <c r="E117" s="3" t="s">
        <v>53</v>
      </c>
      <c r="F117" s="3" t="s">
        <v>68</v>
      </c>
      <c r="G117" s="3" t="s">
        <v>49</v>
      </c>
      <c r="H117" s="3" t="s">
        <v>17</v>
      </c>
      <c r="I117" s="3" t="s">
        <v>18</v>
      </c>
      <c r="J117" s="3" t="s">
        <v>74</v>
      </c>
    </row>
    <row r="118" spans="1:10" x14ac:dyDescent="0.25">
      <c r="A118" s="3" t="s">
        <v>491</v>
      </c>
      <c r="B118" s="3" t="s">
        <v>492</v>
      </c>
      <c r="C118" s="1" t="s">
        <v>12</v>
      </c>
      <c r="D118" s="3" t="s">
        <v>493</v>
      </c>
      <c r="E118" s="3" t="s">
        <v>53</v>
      </c>
      <c r="F118" s="3" t="s">
        <v>144</v>
      </c>
      <c r="G118" s="3" t="s">
        <v>102</v>
      </c>
      <c r="H118" s="3" t="s">
        <v>17</v>
      </c>
      <c r="I118" s="3" t="s">
        <v>18</v>
      </c>
      <c r="J118" s="3" t="s">
        <v>69</v>
      </c>
    </row>
    <row r="119" spans="1:10" x14ac:dyDescent="0.25">
      <c r="A119" s="3" t="s">
        <v>494</v>
      </c>
      <c r="B119" s="3" t="s">
        <v>495</v>
      </c>
      <c r="C119" s="1" t="s">
        <v>12</v>
      </c>
      <c r="D119" s="3" t="s">
        <v>496</v>
      </c>
      <c r="E119" s="3" t="s">
        <v>53</v>
      </c>
      <c r="F119" s="3" t="s">
        <v>389</v>
      </c>
      <c r="G119" s="3" t="s">
        <v>176</v>
      </c>
      <c r="H119" s="3" t="s">
        <v>39</v>
      </c>
      <c r="I119" s="3" t="s">
        <v>18</v>
      </c>
      <c r="J119" s="3" t="s">
        <v>497</v>
      </c>
    </row>
    <row r="120" spans="1:10" x14ac:dyDescent="0.25">
      <c r="A120" s="3" t="s">
        <v>498</v>
      </c>
      <c r="B120" s="3" t="s">
        <v>499</v>
      </c>
      <c r="C120" s="1" t="s">
        <v>12</v>
      </c>
      <c r="D120" s="3" t="s">
        <v>500</v>
      </c>
      <c r="E120" s="3" t="s">
        <v>53</v>
      </c>
      <c r="F120" s="3" t="s">
        <v>501</v>
      </c>
      <c r="G120" s="3" t="s">
        <v>38</v>
      </c>
      <c r="H120" s="3" t="s">
        <v>39</v>
      </c>
      <c r="I120" s="3" t="s">
        <v>18</v>
      </c>
      <c r="J120" s="3" t="s">
        <v>79</v>
      </c>
    </row>
    <row r="121" spans="1:10" x14ac:dyDescent="0.25">
      <c r="A121" s="3" t="s">
        <v>502</v>
      </c>
      <c r="B121" s="3" t="s">
        <v>503</v>
      </c>
      <c r="C121" s="1" t="s">
        <v>12</v>
      </c>
      <c r="D121" s="3" t="s">
        <v>504</v>
      </c>
      <c r="E121" s="3" t="s">
        <v>53</v>
      </c>
      <c r="F121" s="3" t="s">
        <v>505</v>
      </c>
      <c r="G121" s="3" t="s">
        <v>49</v>
      </c>
      <c r="H121" s="3" t="s">
        <v>17</v>
      </c>
      <c r="I121" s="3" t="s">
        <v>18</v>
      </c>
      <c r="J121" s="3" t="s">
        <v>69</v>
      </c>
    </row>
    <row r="122" spans="1:10" x14ac:dyDescent="0.25">
      <c r="A122" s="3" t="s">
        <v>506</v>
      </c>
      <c r="B122" s="3" t="s">
        <v>507</v>
      </c>
      <c r="C122" s="1" t="s">
        <v>12</v>
      </c>
      <c r="D122" s="3" t="s">
        <v>508</v>
      </c>
      <c r="E122" s="3" t="s">
        <v>53</v>
      </c>
      <c r="F122" s="3" t="s">
        <v>68</v>
      </c>
      <c r="G122" s="3" t="s">
        <v>49</v>
      </c>
      <c r="H122" s="3" t="s">
        <v>17</v>
      </c>
      <c r="I122" s="3" t="s">
        <v>18</v>
      </c>
      <c r="J122" s="3" t="s">
        <v>119</v>
      </c>
    </row>
    <row r="123" spans="1:10" x14ac:dyDescent="0.25">
      <c r="A123" s="3" t="s">
        <v>509</v>
      </c>
      <c r="B123" s="3" t="s">
        <v>510</v>
      </c>
      <c r="C123" s="1" t="s">
        <v>12</v>
      </c>
      <c r="D123" s="3" t="s">
        <v>511</v>
      </c>
      <c r="E123" s="3" t="s">
        <v>53</v>
      </c>
      <c r="F123" s="3" t="s">
        <v>512</v>
      </c>
      <c r="G123" s="3" t="s">
        <v>513</v>
      </c>
      <c r="H123" s="3" t="s">
        <v>39</v>
      </c>
      <c r="I123" s="3" t="s">
        <v>18</v>
      </c>
      <c r="J123" s="3" t="s">
        <v>40</v>
      </c>
    </row>
    <row r="124" spans="1:10" x14ac:dyDescent="0.25">
      <c r="A124" s="3" t="s">
        <v>514</v>
      </c>
      <c r="B124" s="3" t="s">
        <v>515</v>
      </c>
      <c r="C124" s="1" t="s">
        <v>12</v>
      </c>
      <c r="D124" s="3" t="s">
        <v>516</v>
      </c>
      <c r="E124" s="3" t="s">
        <v>91</v>
      </c>
      <c r="F124" s="3" t="s">
        <v>517</v>
      </c>
      <c r="G124" s="3" t="s">
        <v>38</v>
      </c>
      <c r="H124" s="3" t="s">
        <v>39</v>
      </c>
      <c r="I124" s="3" t="s">
        <v>18</v>
      </c>
      <c r="J124" s="3" t="s">
        <v>171</v>
      </c>
    </row>
    <row r="125" spans="1:10" x14ac:dyDescent="0.25">
      <c r="A125" s="3" t="s">
        <v>518</v>
      </c>
      <c r="B125" s="3" t="s">
        <v>519</v>
      </c>
      <c r="C125" s="1" t="s">
        <v>12</v>
      </c>
      <c r="D125" s="3" t="s">
        <v>520</v>
      </c>
      <c r="E125" s="3" t="s">
        <v>53</v>
      </c>
      <c r="F125" s="3" t="s">
        <v>521</v>
      </c>
      <c r="G125" s="3" t="s">
        <v>25</v>
      </c>
      <c r="H125" s="3" t="s">
        <v>17</v>
      </c>
      <c r="I125" s="3" t="s">
        <v>18</v>
      </c>
      <c r="J125" s="3" t="s">
        <v>162</v>
      </c>
    </row>
    <row r="126" spans="1:10" ht="30" x14ac:dyDescent="0.25">
      <c r="A126" s="3" t="s">
        <v>522</v>
      </c>
      <c r="B126" s="3" t="s">
        <v>523</v>
      </c>
      <c r="C126" s="1" t="s">
        <v>12</v>
      </c>
      <c r="D126" s="3" t="s">
        <v>524</v>
      </c>
      <c r="E126" s="3" t="s">
        <v>53</v>
      </c>
      <c r="F126" s="3" t="s">
        <v>525</v>
      </c>
      <c r="G126" s="3" t="s">
        <v>38</v>
      </c>
      <c r="H126" s="3" t="s">
        <v>39</v>
      </c>
      <c r="I126" s="3" t="s">
        <v>18</v>
      </c>
      <c r="J126" s="3" t="s">
        <v>59</v>
      </c>
    </row>
    <row r="127" spans="1:10" x14ac:dyDescent="0.25">
      <c r="A127" s="3" t="s">
        <v>526</v>
      </c>
      <c r="B127" s="3" t="s">
        <v>527</v>
      </c>
      <c r="C127" s="1" t="s">
        <v>12</v>
      </c>
      <c r="D127" s="3" t="s">
        <v>528</v>
      </c>
      <c r="E127" s="3" t="s">
        <v>36</v>
      </c>
      <c r="F127" s="3" t="s">
        <v>529</v>
      </c>
      <c r="G127" s="3" t="s">
        <v>38</v>
      </c>
      <c r="H127" s="3" t="s">
        <v>39</v>
      </c>
      <c r="I127" s="3" t="s">
        <v>18</v>
      </c>
      <c r="J127" s="3" t="s">
        <v>40</v>
      </c>
    </row>
    <row r="128" spans="1:10" x14ac:dyDescent="0.25">
      <c r="A128" s="3" t="s">
        <v>530</v>
      </c>
      <c r="B128" s="3" t="s">
        <v>531</v>
      </c>
      <c r="C128" s="1" t="s">
        <v>12</v>
      </c>
      <c r="D128" s="3" t="s">
        <v>532</v>
      </c>
      <c r="E128" s="3" t="s">
        <v>53</v>
      </c>
      <c r="F128" s="3" t="s">
        <v>505</v>
      </c>
      <c r="G128" s="3" t="s">
        <v>49</v>
      </c>
      <c r="H128" s="3" t="s">
        <v>17</v>
      </c>
      <c r="I128" s="3" t="s">
        <v>18</v>
      </c>
      <c r="J128" s="3" t="s">
        <v>26</v>
      </c>
    </row>
    <row r="129" spans="1:10" x14ac:dyDescent="0.25">
      <c r="A129" s="3" t="s">
        <v>533</v>
      </c>
      <c r="B129" s="3" t="s">
        <v>534</v>
      </c>
      <c r="C129" s="1" t="s">
        <v>12</v>
      </c>
      <c r="D129" s="3" t="s">
        <v>535</v>
      </c>
      <c r="E129" s="3" t="s">
        <v>53</v>
      </c>
      <c r="F129" s="3" t="s">
        <v>536</v>
      </c>
      <c r="G129" s="3" t="s">
        <v>25</v>
      </c>
      <c r="H129" s="3" t="s">
        <v>17</v>
      </c>
      <c r="I129" s="3" t="s">
        <v>18</v>
      </c>
      <c r="J129" s="3" t="s">
        <v>74</v>
      </c>
    </row>
    <row r="130" spans="1:10" x14ac:dyDescent="0.25">
      <c r="A130" s="3" t="s">
        <v>537</v>
      </c>
      <c r="B130" s="3" t="s">
        <v>538</v>
      </c>
      <c r="C130" s="1" t="s">
        <v>12</v>
      </c>
      <c r="D130" s="3" t="s">
        <v>539</v>
      </c>
      <c r="E130" s="3" t="s">
        <v>53</v>
      </c>
      <c r="F130" s="3" t="s">
        <v>540</v>
      </c>
      <c r="G130" s="3" t="s">
        <v>102</v>
      </c>
      <c r="H130" s="3" t="s">
        <v>17</v>
      </c>
      <c r="I130" s="3" t="s">
        <v>18</v>
      </c>
      <c r="J130" s="3" t="s">
        <v>69</v>
      </c>
    </row>
    <row r="131" spans="1:10" x14ac:dyDescent="0.25">
      <c r="A131" s="3" t="s">
        <v>541</v>
      </c>
      <c r="B131" s="3" t="s">
        <v>542</v>
      </c>
      <c r="C131" s="1" t="s">
        <v>12</v>
      </c>
      <c r="D131" s="3" t="s">
        <v>543</v>
      </c>
      <c r="E131" s="3" t="s">
        <v>53</v>
      </c>
      <c r="F131" s="3" t="s">
        <v>544</v>
      </c>
      <c r="G131" s="3" t="s">
        <v>49</v>
      </c>
      <c r="H131" s="3" t="s">
        <v>39</v>
      </c>
      <c r="I131" s="3" t="s">
        <v>18</v>
      </c>
      <c r="J131" s="3" t="s">
        <v>40</v>
      </c>
    </row>
    <row r="132" spans="1:10" x14ac:dyDescent="0.25">
      <c r="A132" s="3" t="s">
        <v>545</v>
      </c>
      <c r="B132" s="3" t="s">
        <v>546</v>
      </c>
      <c r="C132" s="1" t="s">
        <v>12</v>
      </c>
      <c r="D132" s="3" t="s">
        <v>547</v>
      </c>
      <c r="E132" s="3" t="s">
        <v>243</v>
      </c>
      <c r="F132" s="3" t="s">
        <v>548</v>
      </c>
      <c r="G132" s="3" t="s">
        <v>549</v>
      </c>
      <c r="H132" s="3" t="s">
        <v>39</v>
      </c>
      <c r="I132" s="3" t="s">
        <v>18</v>
      </c>
      <c r="J132" s="3" t="s">
        <v>59</v>
      </c>
    </row>
    <row r="133" spans="1:10" x14ac:dyDescent="0.25">
      <c r="A133" s="3" t="s">
        <v>550</v>
      </c>
      <c r="B133" s="3" t="s">
        <v>551</v>
      </c>
      <c r="C133" s="1" t="s">
        <v>12</v>
      </c>
      <c r="D133" s="3" t="s">
        <v>552</v>
      </c>
      <c r="E133" s="3" t="s">
        <v>30</v>
      </c>
      <c r="F133" s="3" t="s">
        <v>553</v>
      </c>
      <c r="G133" s="3" t="s">
        <v>38</v>
      </c>
      <c r="H133" s="3" t="s">
        <v>39</v>
      </c>
      <c r="I133" s="3" t="s">
        <v>32</v>
      </c>
      <c r="J133" s="3" t="s">
        <v>171</v>
      </c>
    </row>
    <row r="134" spans="1:10" x14ac:dyDescent="0.25">
      <c r="A134" s="3" t="s">
        <v>554</v>
      </c>
      <c r="B134" s="3" t="s">
        <v>555</v>
      </c>
      <c r="C134" s="1" t="s">
        <v>62</v>
      </c>
      <c r="D134" s="3" t="s">
        <v>556</v>
      </c>
      <c r="E134" s="3" t="s">
        <v>14</v>
      </c>
      <c r="F134" s="3" t="s">
        <v>389</v>
      </c>
      <c r="G134" s="3" t="s">
        <v>176</v>
      </c>
      <c r="H134" s="3" t="s">
        <v>39</v>
      </c>
      <c r="I134" s="3" t="s">
        <v>18</v>
      </c>
      <c r="J134" s="3" t="s">
        <v>171</v>
      </c>
    </row>
    <row r="135" spans="1:10" x14ac:dyDescent="0.25">
      <c r="A135" s="3" t="s">
        <v>557</v>
      </c>
      <c r="B135" s="3" t="s">
        <v>558</v>
      </c>
      <c r="C135" s="1" t="s">
        <v>12</v>
      </c>
      <c r="D135" s="3" t="s">
        <v>559</v>
      </c>
      <c r="E135" s="3" t="s">
        <v>36</v>
      </c>
      <c r="F135" s="3" t="s">
        <v>560</v>
      </c>
      <c r="G135" s="3" t="s">
        <v>25</v>
      </c>
      <c r="H135" s="3" t="s">
        <v>17</v>
      </c>
      <c r="I135" s="3" t="s">
        <v>18</v>
      </c>
      <c r="J135" s="3" t="s">
        <v>69</v>
      </c>
    </row>
    <row r="136" spans="1:10" x14ac:dyDescent="0.25">
      <c r="A136" s="3" t="s">
        <v>561</v>
      </c>
      <c r="B136" s="3" t="s">
        <v>562</v>
      </c>
      <c r="C136" s="1" t="s">
        <v>12</v>
      </c>
      <c r="D136" s="3" t="s">
        <v>563</v>
      </c>
      <c r="E136" s="3" t="s">
        <v>53</v>
      </c>
      <c r="F136" s="3" t="s">
        <v>68</v>
      </c>
      <c r="G136" s="3" t="s">
        <v>49</v>
      </c>
      <c r="H136" s="3" t="s">
        <v>17</v>
      </c>
      <c r="I136" s="3" t="s">
        <v>18</v>
      </c>
      <c r="J136" s="3" t="s">
        <v>205</v>
      </c>
    </row>
    <row r="137" spans="1:10" x14ac:dyDescent="0.25">
      <c r="A137" s="3" t="s">
        <v>564</v>
      </c>
      <c r="B137" s="3" t="s">
        <v>565</v>
      </c>
      <c r="C137" s="1" t="s">
        <v>12</v>
      </c>
      <c r="D137" s="3" t="s">
        <v>566</v>
      </c>
      <c r="E137" s="3" t="s">
        <v>91</v>
      </c>
      <c r="F137" s="3" t="s">
        <v>567</v>
      </c>
      <c r="G137" s="3" t="s">
        <v>102</v>
      </c>
      <c r="H137" s="3" t="s">
        <v>17</v>
      </c>
      <c r="I137" s="3" t="s">
        <v>18</v>
      </c>
      <c r="J137" s="3" t="s">
        <v>19</v>
      </c>
    </row>
    <row r="138" spans="1:10" x14ac:dyDescent="0.25">
      <c r="A138" s="3" t="s">
        <v>568</v>
      </c>
      <c r="B138" s="3" t="s">
        <v>569</v>
      </c>
      <c r="C138" s="1" t="s">
        <v>12</v>
      </c>
      <c r="D138" s="3" t="s">
        <v>570</v>
      </c>
      <c r="E138" s="3" t="s">
        <v>14</v>
      </c>
      <c r="F138" s="3" t="s">
        <v>571</v>
      </c>
      <c r="G138" s="3" t="s">
        <v>161</v>
      </c>
      <c r="H138" s="3" t="s">
        <v>39</v>
      </c>
      <c r="I138" s="3" t="s">
        <v>18</v>
      </c>
      <c r="J138" s="3" t="s">
        <v>40</v>
      </c>
    </row>
    <row r="139" spans="1:10" x14ac:dyDescent="0.25">
      <c r="A139" s="3" t="s">
        <v>572</v>
      </c>
      <c r="B139" s="3" t="s">
        <v>573</v>
      </c>
      <c r="C139" s="1" t="s">
        <v>12</v>
      </c>
      <c r="D139" s="3" t="s">
        <v>574</v>
      </c>
      <c r="E139" s="3" t="s">
        <v>23</v>
      </c>
      <c r="F139" s="3" t="s">
        <v>575</v>
      </c>
      <c r="G139" s="3" t="s">
        <v>25</v>
      </c>
      <c r="H139" s="3" t="s">
        <v>17</v>
      </c>
      <c r="I139" s="3" t="s">
        <v>18</v>
      </c>
      <c r="J139" s="3" t="s">
        <v>26</v>
      </c>
    </row>
    <row r="140" spans="1:10" x14ac:dyDescent="0.25">
      <c r="A140" s="3" t="s">
        <v>576</v>
      </c>
      <c r="B140" s="3" t="s">
        <v>577</v>
      </c>
      <c r="C140" s="1" t="s">
        <v>62</v>
      </c>
      <c r="D140" s="3" t="s">
        <v>578</v>
      </c>
      <c r="E140" s="3" t="s">
        <v>36</v>
      </c>
      <c r="F140" s="3" t="s">
        <v>123</v>
      </c>
      <c r="G140" s="3" t="s">
        <v>49</v>
      </c>
      <c r="H140" s="3" t="s">
        <v>17</v>
      </c>
      <c r="I140" s="3" t="s">
        <v>18</v>
      </c>
      <c r="J140" s="3" t="s">
        <v>19</v>
      </c>
    </row>
    <row r="141" spans="1:10" x14ac:dyDescent="0.25">
      <c r="A141" s="3" t="s">
        <v>579</v>
      </c>
      <c r="B141" s="3" t="s">
        <v>580</v>
      </c>
      <c r="C141" s="1" t="s">
        <v>12</v>
      </c>
      <c r="D141" s="3" t="s">
        <v>581</v>
      </c>
      <c r="E141" s="3" t="s">
        <v>53</v>
      </c>
      <c r="F141" s="3" t="s">
        <v>68</v>
      </c>
      <c r="G141" s="3" t="s">
        <v>49</v>
      </c>
      <c r="H141" s="3" t="s">
        <v>17</v>
      </c>
      <c r="I141" s="3" t="s">
        <v>18</v>
      </c>
      <c r="J141" s="3" t="s">
        <v>19</v>
      </c>
    </row>
    <row r="142" spans="1:10" ht="30" x14ac:dyDescent="0.25">
      <c r="A142" s="3" t="s">
        <v>582</v>
      </c>
      <c r="B142" s="3" t="s">
        <v>583</v>
      </c>
      <c r="C142" s="1" t="s">
        <v>12</v>
      </c>
      <c r="D142" s="3" t="s">
        <v>584</v>
      </c>
      <c r="E142" s="3" t="s">
        <v>243</v>
      </c>
      <c r="F142" s="3" t="s">
        <v>585</v>
      </c>
      <c r="G142" s="3" t="s">
        <v>129</v>
      </c>
      <c r="H142" s="3" t="s">
        <v>17</v>
      </c>
      <c r="I142" s="3" t="s">
        <v>18</v>
      </c>
      <c r="J142" s="3" t="s">
        <v>93</v>
      </c>
    </row>
    <row r="143" spans="1:10" x14ac:dyDescent="0.25">
      <c r="A143" s="3" t="s">
        <v>586</v>
      </c>
      <c r="B143" s="3" t="s">
        <v>587</v>
      </c>
      <c r="C143" s="1" t="s">
        <v>12</v>
      </c>
      <c r="D143" s="3" t="s">
        <v>588</v>
      </c>
      <c r="E143" s="3" t="s">
        <v>36</v>
      </c>
      <c r="F143" s="3" t="s">
        <v>299</v>
      </c>
      <c r="G143" s="3" t="s">
        <v>49</v>
      </c>
      <c r="H143" s="3" t="s">
        <v>17</v>
      </c>
      <c r="I143" s="3" t="s">
        <v>18</v>
      </c>
      <c r="J143" s="3" t="s">
        <v>69</v>
      </c>
    </row>
    <row r="144" spans="1:10" x14ac:dyDescent="0.25">
      <c r="A144" s="3" t="s">
        <v>589</v>
      </c>
      <c r="B144" s="3" t="s">
        <v>590</v>
      </c>
      <c r="C144" s="1" t="s">
        <v>12</v>
      </c>
      <c r="D144" s="3" t="s">
        <v>591</v>
      </c>
      <c r="E144" s="3" t="s">
        <v>30</v>
      </c>
      <c r="F144" s="3" t="s">
        <v>592</v>
      </c>
      <c r="G144" s="3" t="s">
        <v>513</v>
      </c>
      <c r="H144" s="3" t="s">
        <v>39</v>
      </c>
      <c r="I144" s="3" t="s">
        <v>32</v>
      </c>
      <c r="J144" s="3" t="s">
        <v>40</v>
      </c>
    </row>
    <row r="145" spans="1:10" x14ac:dyDescent="0.25">
      <c r="A145" s="3" t="s">
        <v>593</v>
      </c>
      <c r="B145" s="3" t="s">
        <v>594</v>
      </c>
      <c r="C145" s="1" t="s">
        <v>12</v>
      </c>
      <c r="D145" s="3" t="s">
        <v>595</v>
      </c>
      <c r="E145" s="3" t="s">
        <v>91</v>
      </c>
      <c r="F145" s="3" t="s">
        <v>596</v>
      </c>
      <c r="G145" s="3" t="s">
        <v>38</v>
      </c>
      <c r="H145" s="3" t="s">
        <v>39</v>
      </c>
      <c r="I145" s="3" t="s">
        <v>18</v>
      </c>
      <c r="J145" s="3" t="s">
        <v>59</v>
      </c>
    </row>
    <row r="146" spans="1:10" x14ac:dyDescent="0.25">
      <c r="A146" s="3" t="s">
        <v>597</v>
      </c>
      <c r="B146" s="3" t="s">
        <v>598</v>
      </c>
      <c r="C146" s="1" t="s">
        <v>12</v>
      </c>
      <c r="D146" s="3" t="s">
        <v>599</v>
      </c>
      <c r="E146" s="3" t="s">
        <v>91</v>
      </c>
      <c r="F146" s="3" t="s">
        <v>148</v>
      </c>
      <c r="G146" s="3" t="s">
        <v>102</v>
      </c>
      <c r="H146" s="3" t="s">
        <v>17</v>
      </c>
      <c r="I146" s="3" t="s">
        <v>18</v>
      </c>
      <c r="J146" s="3" t="s">
        <v>19</v>
      </c>
    </row>
    <row r="147" spans="1:10" x14ac:dyDescent="0.25">
      <c r="A147" s="3" t="s">
        <v>600</v>
      </c>
      <c r="B147" s="3" t="s">
        <v>601</v>
      </c>
      <c r="C147" s="1" t="s">
        <v>12</v>
      </c>
      <c r="D147" s="3" t="s">
        <v>602</v>
      </c>
      <c r="E147" s="3" t="s">
        <v>53</v>
      </c>
      <c r="F147" s="3" t="s">
        <v>603</v>
      </c>
      <c r="G147" s="3" t="s">
        <v>25</v>
      </c>
      <c r="H147" s="3" t="s">
        <v>17</v>
      </c>
      <c r="I147" s="3" t="s">
        <v>18</v>
      </c>
      <c r="J147" s="3" t="s">
        <v>26</v>
      </c>
    </row>
    <row r="148" spans="1:10" x14ac:dyDescent="0.25">
      <c r="A148" s="3" t="s">
        <v>604</v>
      </c>
      <c r="B148" s="3" t="s">
        <v>605</v>
      </c>
      <c r="C148" s="1" t="s">
        <v>12</v>
      </c>
      <c r="D148" s="3" t="s">
        <v>606</v>
      </c>
      <c r="E148" s="3" t="s">
        <v>53</v>
      </c>
      <c r="F148" s="3" t="s">
        <v>505</v>
      </c>
      <c r="G148" s="3" t="s">
        <v>49</v>
      </c>
      <c r="H148" s="3" t="s">
        <v>17</v>
      </c>
      <c r="I148" s="3" t="s">
        <v>18</v>
      </c>
      <c r="J148" s="3" t="s">
        <v>162</v>
      </c>
    </row>
    <row r="149" spans="1:10" x14ac:dyDescent="0.25">
      <c r="A149" s="3" t="s">
        <v>607</v>
      </c>
      <c r="B149" s="3" t="s">
        <v>608</v>
      </c>
      <c r="C149" s="1" t="s">
        <v>12</v>
      </c>
      <c r="D149" s="3" t="s">
        <v>609</v>
      </c>
      <c r="E149" s="3" t="s">
        <v>23</v>
      </c>
      <c r="F149" s="3" t="s">
        <v>610</v>
      </c>
      <c r="G149" s="3" t="s">
        <v>25</v>
      </c>
      <c r="H149" s="3" t="s">
        <v>17</v>
      </c>
      <c r="I149" s="3" t="s">
        <v>18</v>
      </c>
      <c r="J149" s="3" t="s">
        <v>19</v>
      </c>
    </row>
    <row r="150" spans="1:10" x14ac:dyDescent="0.25">
      <c r="A150" s="3" t="s">
        <v>611</v>
      </c>
      <c r="B150" s="3" t="s">
        <v>612</v>
      </c>
      <c r="C150" s="1" t="s">
        <v>12</v>
      </c>
      <c r="D150" s="3" t="s">
        <v>613</v>
      </c>
      <c r="E150" s="3" t="s">
        <v>53</v>
      </c>
      <c r="F150" s="3" t="s">
        <v>68</v>
      </c>
      <c r="G150" s="3" t="s">
        <v>49</v>
      </c>
      <c r="H150" s="3" t="s">
        <v>17</v>
      </c>
      <c r="I150" s="3" t="s">
        <v>18</v>
      </c>
      <c r="J150" s="3" t="s">
        <v>69</v>
      </c>
    </row>
    <row r="151" spans="1:10" x14ac:dyDescent="0.25">
      <c r="A151" s="3" t="s">
        <v>614</v>
      </c>
      <c r="B151" s="3" t="s">
        <v>615</v>
      </c>
      <c r="C151" s="1" t="s">
        <v>12</v>
      </c>
      <c r="D151" s="3" t="s">
        <v>616</v>
      </c>
      <c r="E151" s="3" t="s">
        <v>53</v>
      </c>
      <c r="F151" s="3" t="s">
        <v>617</v>
      </c>
      <c r="G151" s="3" t="s">
        <v>49</v>
      </c>
      <c r="H151" s="3" t="s">
        <v>17</v>
      </c>
      <c r="I151" s="3" t="s">
        <v>18</v>
      </c>
      <c r="J151" s="3" t="s">
        <v>26</v>
      </c>
    </row>
    <row r="152" spans="1:10" ht="30" x14ac:dyDescent="0.25">
      <c r="A152" s="3" t="s">
        <v>618</v>
      </c>
      <c r="B152" s="3" t="s">
        <v>619</v>
      </c>
      <c r="C152" s="1" t="s">
        <v>12</v>
      </c>
      <c r="D152" s="3" t="s">
        <v>620</v>
      </c>
      <c r="E152" s="3" t="s">
        <v>91</v>
      </c>
      <c r="F152" s="3" t="s">
        <v>621</v>
      </c>
      <c r="G152" s="3" t="s">
        <v>129</v>
      </c>
      <c r="H152" s="3" t="s">
        <v>17</v>
      </c>
      <c r="I152" s="3" t="s">
        <v>18</v>
      </c>
      <c r="J152" s="3" t="s">
        <v>93</v>
      </c>
    </row>
    <row r="153" spans="1:10" x14ac:dyDescent="0.25">
      <c r="A153" s="3" t="s">
        <v>622</v>
      </c>
      <c r="B153" s="3" t="s">
        <v>623</v>
      </c>
      <c r="C153" s="1" t="s">
        <v>12</v>
      </c>
      <c r="D153" s="3" t="s">
        <v>624</v>
      </c>
      <c r="E153" s="3" t="s">
        <v>53</v>
      </c>
      <c r="F153" s="3" t="s">
        <v>625</v>
      </c>
      <c r="G153" s="3" t="s">
        <v>49</v>
      </c>
      <c r="H153" s="3" t="s">
        <v>17</v>
      </c>
      <c r="I153" s="3" t="s">
        <v>18</v>
      </c>
      <c r="J153" s="3" t="s">
        <v>69</v>
      </c>
    </row>
    <row r="154" spans="1:10" x14ac:dyDescent="0.25">
      <c r="A154" s="3" t="s">
        <v>626</v>
      </c>
      <c r="B154" s="3" t="s">
        <v>627</v>
      </c>
      <c r="C154" s="1" t="s">
        <v>12</v>
      </c>
      <c r="D154" s="3" t="s">
        <v>628</v>
      </c>
      <c r="E154" s="3" t="s">
        <v>14</v>
      </c>
      <c r="F154" s="3" t="s">
        <v>629</v>
      </c>
      <c r="G154" s="3" t="s">
        <v>25</v>
      </c>
      <c r="H154" s="3" t="s">
        <v>17</v>
      </c>
      <c r="I154" s="3" t="s">
        <v>18</v>
      </c>
      <c r="J154" s="3" t="s">
        <v>93</v>
      </c>
    </row>
    <row r="155" spans="1:10" x14ac:dyDescent="0.25">
      <c r="A155" s="3" t="s">
        <v>630</v>
      </c>
      <c r="B155" s="3" t="s">
        <v>631</v>
      </c>
      <c r="C155" s="1" t="s">
        <v>12</v>
      </c>
      <c r="D155" s="3" t="s">
        <v>632</v>
      </c>
      <c r="E155" s="3" t="s">
        <v>53</v>
      </c>
      <c r="F155" s="3" t="s">
        <v>633</v>
      </c>
      <c r="G155" s="3" t="s">
        <v>38</v>
      </c>
      <c r="H155" s="3" t="s">
        <v>39</v>
      </c>
      <c r="I155" s="3" t="s">
        <v>18</v>
      </c>
      <c r="J155" s="3" t="s">
        <v>171</v>
      </c>
    </row>
    <row r="156" spans="1:10" x14ac:dyDescent="0.25">
      <c r="A156" s="3" t="s">
        <v>634</v>
      </c>
      <c r="B156" s="3" t="s">
        <v>635</v>
      </c>
      <c r="C156" s="1" t="s">
        <v>12</v>
      </c>
      <c r="D156" s="3" t="s">
        <v>636</v>
      </c>
      <c r="E156" s="3" t="s">
        <v>53</v>
      </c>
      <c r="F156" s="3" t="s">
        <v>637</v>
      </c>
      <c r="G156" s="3" t="s">
        <v>38</v>
      </c>
      <c r="H156" s="3" t="s">
        <v>39</v>
      </c>
      <c r="I156" s="3" t="s">
        <v>18</v>
      </c>
      <c r="J156" s="3" t="s">
        <v>171</v>
      </c>
    </row>
    <row r="157" spans="1:10" x14ac:dyDescent="0.25">
      <c r="A157" s="3" t="s">
        <v>638</v>
      </c>
      <c r="B157" s="3" t="s">
        <v>639</v>
      </c>
      <c r="C157" s="1" t="s">
        <v>12</v>
      </c>
      <c r="D157" s="3" t="s">
        <v>640</v>
      </c>
      <c r="E157" s="3" t="s">
        <v>30</v>
      </c>
      <c r="F157" s="3" t="s">
        <v>110</v>
      </c>
      <c r="G157" s="3" t="s">
        <v>49</v>
      </c>
      <c r="H157" s="3" t="s">
        <v>39</v>
      </c>
      <c r="I157" s="3" t="s">
        <v>32</v>
      </c>
      <c r="J157" s="3" t="s">
        <v>469</v>
      </c>
    </row>
    <row r="158" spans="1:10" x14ac:dyDescent="0.25">
      <c r="A158" s="3" t="s">
        <v>641</v>
      </c>
      <c r="B158" s="3" t="s">
        <v>642</v>
      </c>
      <c r="C158" s="1" t="s">
        <v>62</v>
      </c>
      <c r="D158" s="3" t="s">
        <v>643</v>
      </c>
      <c r="E158" s="3" t="s">
        <v>53</v>
      </c>
      <c r="F158" s="3" t="s">
        <v>222</v>
      </c>
      <c r="G158" s="3" t="s">
        <v>49</v>
      </c>
      <c r="H158" s="3" t="s">
        <v>17</v>
      </c>
      <c r="I158" s="3" t="s">
        <v>18</v>
      </c>
      <c r="J158" s="3" t="s">
        <v>69</v>
      </c>
    </row>
    <row r="159" spans="1:10" x14ac:dyDescent="0.25">
      <c r="A159" s="3" t="s">
        <v>644</v>
      </c>
      <c r="B159" s="3" t="s">
        <v>645</v>
      </c>
      <c r="C159" s="1" t="s">
        <v>12</v>
      </c>
      <c r="D159" s="3" t="s">
        <v>646</v>
      </c>
      <c r="E159" s="3" t="s">
        <v>30</v>
      </c>
      <c r="F159" s="3" t="s">
        <v>110</v>
      </c>
      <c r="G159" s="3" t="s">
        <v>49</v>
      </c>
      <c r="H159" s="3" t="s">
        <v>39</v>
      </c>
      <c r="I159" s="3" t="s">
        <v>32</v>
      </c>
      <c r="J159" s="3" t="s">
        <v>156</v>
      </c>
    </row>
    <row r="160" spans="1:10" x14ac:dyDescent="0.25">
      <c r="A160" s="3" t="s">
        <v>647</v>
      </c>
      <c r="B160" s="3" t="s">
        <v>648</v>
      </c>
      <c r="C160" s="1" t="s">
        <v>12</v>
      </c>
      <c r="D160" s="3" t="s">
        <v>649</v>
      </c>
      <c r="E160" s="3" t="s">
        <v>53</v>
      </c>
      <c r="F160" s="3" t="s">
        <v>445</v>
      </c>
      <c r="G160" s="3" t="s">
        <v>49</v>
      </c>
      <c r="H160" s="3" t="s">
        <v>17</v>
      </c>
      <c r="I160" s="3" t="s">
        <v>18</v>
      </c>
      <c r="J160" s="3" t="s">
        <v>162</v>
      </c>
    </row>
    <row r="161" spans="1:10" x14ac:dyDescent="0.25">
      <c r="A161" s="3" t="s">
        <v>650</v>
      </c>
      <c r="B161" s="3" t="s">
        <v>651</v>
      </c>
      <c r="C161" s="1" t="s">
        <v>62</v>
      </c>
      <c r="D161" s="3" t="s">
        <v>652</v>
      </c>
      <c r="E161" s="3" t="s">
        <v>53</v>
      </c>
      <c r="F161" s="3" t="s">
        <v>68</v>
      </c>
      <c r="G161" s="3" t="s">
        <v>49</v>
      </c>
      <c r="H161" s="3" t="s">
        <v>17</v>
      </c>
      <c r="I161" s="3" t="s">
        <v>18</v>
      </c>
      <c r="J161" s="3" t="s">
        <v>69</v>
      </c>
    </row>
    <row r="162" spans="1:10" x14ac:dyDescent="0.25">
      <c r="A162" s="3" t="s">
        <v>653</v>
      </c>
      <c r="B162" s="3" t="s">
        <v>654</v>
      </c>
      <c r="C162" s="1" t="s">
        <v>12</v>
      </c>
      <c r="D162" s="3" t="s">
        <v>655</v>
      </c>
      <c r="E162" s="3" t="s">
        <v>36</v>
      </c>
      <c r="F162" s="3" t="s">
        <v>48</v>
      </c>
      <c r="G162" s="3" t="s">
        <v>49</v>
      </c>
      <c r="H162" s="3" t="s">
        <v>39</v>
      </c>
      <c r="I162" s="3" t="s">
        <v>18</v>
      </c>
      <c r="J162" s="3" t="s">
        <v>40</v>
      </c>
    </row>
    <row r="163" spans="1:10" x14ac:dyDescent="0.25">
      <c r="A163" s="3" t="s">
        <v>656</v>
      </c>
      <c r="B163" s="3" t="s">
        <v>657</v>
      </c>
      <c r="C163" s="1" t="s">
        <v>62</v>
      </c>
      <c r="D163" s="3" t="s">
        <v>658</v>
      </c>
      <c r="E163" s="3" t="s">
        <v>36</v>
      </c>
      <c r="F163" s="3" t="s">
        <v>366</v>
      </c>
      <c r="G163" s="3" t="s">
        <v>161</v>
      </c>
      <c r="H163" s="3" t="s">
        <v>17</v>
      </c>
      <c r="I163" s="3" t="s">
        <v>18</v>
      </c>
      <c r="J163" s="3" t="s">
        <v>162</v>
      </c>
    </row>
    <row r="164" spans="1:10" x14ac:dyDescent="0.25">
      <c r="A164" s="3" t="s">
        <v>659</v>
      </c>
      <c r="B164" s="3" t="s">
        <v>660</v>
      </c>
      <c r="C164" s="1" t="s">
        <v>12</v>
      </c>
      <c r="D164" s="3" t="s">
        <v>661</v>
      </c>
      <c r="E164" s="3" t="s">
        <v>53</v>
      </c>
      <c r="F164" s="3" t="s">
        <v>662</v>
      </c>
      <c r="G164" s="3" t="s">
        <v>25</v>
      </c>
      <c r="H164" s="3" t="s">
        <v>17</v>
      </c>
      <c r="I164" s="3" t="s">
        <v>18</v>
      </c>
      <c r="J164" s="3" t="s">
        <v>19</v>
      </c>
    </row>
    <row r="165" spans="1:10" x14ac:dyDescent="0.25">
      <c r="A165" s="3" t="s">
        <v>663</v>
      </c>
      <c r="B165" s="3" t="s">
        <v>664</v>
      </c>
      <c r="C165" s="1" t="s">
        <v>12</v>
      </c>
      <c r="D165" s="3" t="s">
        <v>665</v>
      </c>
      <c r="E165" s="3" t="s">
        <v>14</v>
      </c>
      <c r="F165" s="3" t="s">
        <v>666</v>
      </c>
      <c r="G165" s="3" t="s">
        <v>129</v>
      </c>
      <c r="H165" s="3" t="s">
        <v>17</v>
      </c>
      <c r="I165" s="3" t="s">
        <v>18</v>
      </c>
      <c r="J165" s="3" t="s">
        <v>93</v>
      </c>
    </row>
    <row r="166" spans="1:10" x14ac:dyDescent="0.25">
      <c r="A166" s="3" t="s">
        <v>667</v>
      </c>
      <c r="B166" s="3" t="s">
        <v>668</v>
      </c>
      <c r="C166" s="1" t="s">
        <v>12</v>
      </c>
      <c r="D166" s="3" t="s">
        <v>669</v>
      </c>
      <c r="E166" s="3" t="s">
        <v>53</v>
      </c>
      <c r="F166" s="3" t="s">
        <v>670</v>
      </c>
      <c r="G166" s="3" t="s">
        <v>49</v>
      </c>
      <c r="H166" s="3" t="s">
        <v>17</v>
      </c>
      <c r="I166" s="3" t="s">
        <v>18</v>
      </c>
      <c r="J166" s="3" t="s">
        <v>19</v>
      </c>
    </row>
    <row r="167" spans="1:10" x14ac:dyDescent="0.25">
      <c r="A167" s="16" t="s">
        <v>671</v>
      </c>
      <c r="B167" s="3" t="s">
        <v>672</v>
      </c>
      <c r="C167" s="17" t="s">
        <v>62</v>
      </c>
      <c r="D167" s="16" t="s">
        <v>674</v>
      </c>
      <c r="E167" s="16" t="s">
        <v>53</v>
      </c>
      <c r="F167" s="16" t="s">
        <v>675</v>
      </c>
      <c r="G167" s="16" t="s">
        <v>25</v>
      </c>
      <c r="H167" s="16" t="s">
        <v>17</v>
      </c>
      <c r="I167" s="16" t="s">
        <v>18</v>
      </c>
      <c r="J167" s="16" t="s">
        <v>676</v>
      </c>
    </row>
    <row r="168" spans="1:10" x14ac:dyDescent="0.25">
      <c r="A168" s="16"/>
      <c r="B168" s="3" t="s">
        <v>673</v>
      </c>
      <c r="C168" s="17"/>
      <c r="D168" s="16"/>
      <c r="E168" s="16"/>
      <c r="F168" s="16"/>
      <c r="G168" s="16"/>
      <c r="H168" s="16"/>
      <c r="I168" s="16"/>
      <c r="J168" s="16"/>
    </row>
    <row r="169" spans="1:10" x14ac:dyDescent="0.25">
      <c r="A169" s="3" t="s">
        <v>677</v>
      </c>
      <c r="B169" s="3" t="s">
        <v>678</v>
      </c>
      <c r="C169" s="1" t="s">
        <v>12</v>
      </c>
      <c r="D169" s="3" t="s">
        <v>679</v>
      </c>
      <c r="E169" s="3" t="s">
        <v>91</v>
      </c>
      <c r="F169" s="3" t="s">
        <v>101</v>
      </c>
      <c r="G169" s="3" t="s">
        <v>102</v>
      </c>
      <c r="H169" s="3" t="s">
        <v>17</v>
      </c>
      <c r="I169" s="3" t="s">
        <v>18</v>
      </c>
      <c r="J169" s="3" t="s">
        <v>19</v>
      </c>
    </row>
    <row r="170" spans="1:10" x14ac:dyDescent="0.25">
      <c r="A170" s="3" t="s">
        <v>680</v>
      </c>
      <c r="B170" s="3" t="s">
        <v>681</v>
      </c>
      <c r="C170" s="1" t="s">
        <v>12</v>
      </c>
      <c r="D170" s="3" t="s">
        <v>682</v>
      </c>
      <c r="E170" s="3" t="s">
        <v>36</v>
      </c>
      <c r="F170" s="3" t="s">
        <v>683</v>
      </c>
      <c r="G170" s="3" t="s">
        <v>176</v>
      </c>
      <c r="H170" s="3" t="s">
        <v>17</v>
      </c>
      <c r="I170" s="3" t="s">
        <v>18</v>
      </c>
      <c r="J170" s="3" t="s">
        <v>26</v>
      </c>
    </row>
    <row r="171" spans="1:10" x14ac:dyDescent="0.25">
      <c r="A171" s="3" t="s">
        <v>684</v>
      </c>
      <c r="B171" s="3" t="s">
        <v>685</v>
      </c>
      <c r="C171" s="1" t="s">
        <v>12</v>
      </c>
      <c r="D171" s="3" t="s">
        <v>686</v>
      </c>
      <c r="E171" s="3" t="s">
        <v>36</v>
      </c>
      <c r="F171" s="3" t="s">
        <v>204</v>
      </c>
      <c r="G171" s="3" t="s">
        <v>49</v>
      </c>
      <c r="H171" s="3" t="s">
        <v>17</v>
      </c>
      <c r="I171" s="3" t="s">
        <v>18</v>
      </c>
      <c r="J171" s="3" t="s">
        <v>74</v>
      </c>
    </row>
    <row r="172" spans="1:10" x14ac:dyDescent="0.25">
      <c r="A172" s="3" t="s">
        <v>687</v>
      </c>
      <c r="B172" s="3" t="s">
        <v>688</v>
      </c>
      <c r="C172" s="1" t="s">
        <v>12</v>
      </c>
      <c r="D172" s="3" t="s">
        <v>689</v>
      </c>
      <c r="E172" s="3" t="s">
        <v>36</v>
      </c>
      <c r="F172" s="3" t="s">
        <v>690</v>
      </c>
      <c r="G172" s="3" t="s">
        <v>49</v>
      </c>
      <c r="H172" s="3" t="s">
        <v>17</v>
      </c>
      <c r="I172" s="3" t="s">
        <v>18</v>
      </c>
      <c r="J172" s="3" t="s">
        <v>119</v>
      </c>
    </row>
    <row r="173" spans="1:10" x14ac:dyDescent="0.25">
      <c r="A173" s="3" t="s">
        <v>691</v>
      </c>
      <c r="B173" s="3" t="s">
        <v>692</v>
      </c>
      <c r="C173" s="1" t="s">
        <v>12</v>
      </c>
      <c r="D173" s="3" t="s">
        <v>693</v>
      </c>
      <c r="E173" s="3" t="s">
        <v>23</v>
      </c>
      <c r="F173" s="3" t="s">
        <v>694</v>
      </c>
      <c r="G173" s="3" t="s">
        <v>25</v>
      </c>
      <c r="H173" s="3" t="s">
        <v>17</v>
      </c>
      <c r="I173" s="3" t="s">
        <v>18</v>
      </c>
      <c r="J173" s="3" t="s">
        <v>19</v>
      </c>
    </row>
    <row r="174" spans="1:10" x14ac:dyDescent="0.25">
      <c r="A174" s="3" t="s">
        <v>695</v>
      </c>
      <c r="B174" s="3" t="s">
        <v>696</v>
      </c>
      <c r="C174" s="1" t="s">
        <v>12</v>
      </c>
      <c r="D174" s="3" t="s">
        <v>697</v>
      </c>
      <c r="E174" s="3" t="s">
        <v>30</v>
      </c>
      <c r="F174" s="3" t="s">
        <v>698</v>
      </c>
      <c r="G174" s="3" t="s">
        <v>25</v>
      </c>
      <c r="H174" s="3" t="s">
        <v>17</v>
      </c>
      <c r="I174" s="3" t="s">
        <v>32</v>
      </c>
      <c r="J174" s="3" t="s">
        <v>699</v>
      </c>
    </row>
    <row r="175" spans="1:10" x14ac:dyDescent="0.25">
      <c r="A175" s="3" t="s">
        <v>700</v>
      </c>
      <c r="B175" s="3" t="s">
        <v>701</v>
      </c>
      <c r="C175" s="1" t="s">
        <v>12</v>
      </c>
      <c r="D175" s="3" t="s">
        <v>702</v>
      </c>
      <c r="E175" s="3" t="s">
        <v>53</v>
      </c>
      <c r="F175" s="3" t="s">
        <v>703</v>
      </c>
      <c r="G175" s="3" t="s">
        <v>49</v>
      </c>
      <c r="H175" s="3" t="s">
        <v>17</v>
      </c>
      <c r="I175" s="3" t="s">
        <v>18</v>
      </c>
      <c r="J175" s="3" t="s">
        <v>162</v>
      </c>
    </row>
    <row r="176" spans="1:10" x14ac:dyDescent="0.25">
      <c r="A176" s="3" t="s">
        <v>704</v>
      </c>
      <c r="B176" s="3" t="s">
        <v>705</v>
      </c>
      <c r="C176" s="1" t="s">
        <v>12</v>
      </c>
      <c r="D176" s="3" t="s">
        <v>706</v>
      </c>
      <c r="E176" s="3" t="s">
        <v>36</v>
      </c>
      <c r="F176" s="3" t="s">
        <v>200</v>
      </c>
      <c r="G176" s="3" t="s">
        <v>161</v>
      </c>
      <c r="H176" s="3" t="s">
        <v>17</v>
      </c>
      <c r="I176" s="3" t="s">
        <v>18</v>
      </c>
      <c r="J176" s="3" t="s">
        <v>19</v>
      </c>
    </row>
    <row r="177" spans="1:10" x14ac:dyDescent="0.25">
      <c r="A177" s="3" t="s">
        <v>707</v>
      </c>
      <c r="B177" s="3" t="s">
        <v>708</v>
      </c>
      <c r="C177" s="1" t="s">
        <v>12</v>
      </c>
      <c r="D177" s="3" t="s">
        <v>709</v>
      </c>
      <c r="E177" s="3" t="s">
        <v>14</v>
      </c>
      <c r="F177" s="3" t="s">
        <v>710</v>
      </c>
      <c r="G177" s="3" t="s">
        <v>16</v>
      </c>
      <c r="H177" s="3" t="s">
        <v>17</v>
      </c>
      <c r="I177" s="3" t="s">
        <v>18</v>
      </c>
      <c r="J177" s="3" t="s">
        <v>19</v>
      </c>
    </row>
    <row r="178" spans="1:10" x14ac:dyDescent="0.25">
      <c r="A178" s="3" t="s">
        <v>711</v>
      </c>
      <c r="B178" s="3" t="s">
        <v>712</v>
      </c>
      <c r="C178" s="1" t="s">
        <v>12</v>
      </c>
      <c r="D178" s="3" t="s">
        <v>713</v>
      </c>
      <c r="E178" s="3" t="s">
        <v>23</v>
      </c>
      <c r="F178" s="3" t="s">
        <v>714</v>
      </c>
      <c r="G178" s="3" t="s">
        <v>161</v>
      </c>
      <c r="H178" s="3" t="s">
        <v>17</v>
      </c>
      <c r="I178" s="3" t="s">
        <v>18</v>
      </c>
      <c r="J178" s="3" t="s">
        <v>69</v>
      </c>
    </row>
    <row r="179" spans="1:10" x14ac:dyDescent="0.25">
      <c r="A179" s="3" t="s">
        <v>715</v>
      </c>
      <c r="B179" s="3" t="s">
        <v>716</v>
      </c>
      <c r="C179" s="1" t="s">
        <v>12</v>
      </c>
      <c r="D179" s="3" t="s">
        <v>717</v>
      </c>
      <c r="E179" s="3" t="s">
        <v>36</v>
      </c>
      <c r="F179" s="3" t="s">
        <v>204</v>
      </c>
      <c r="G179" s="3" t="s">
        <v>49</v>
      </c>
      <c r="H179" s="3" t="s">
        <v>17</v>
      </c>
      <c r="I179" s="3" t="s">
        <v>18</v>
      </c>
      <c r="J179" s="3" t="s">
        <v>69</v>
      </c>
    </row>
    <row r="180" spans="1:10" x14ac:dyDescent="0.25">
      <c r="A180" s="3" t="s">
        <v>718</v>
      </c>
      <c r="B180" s="3" t="s">
        <v>719</v>
      </c>
      <c r="C180" s="1" t="s">
        <v>12</v>
      </c>
      <c r="D180" s="3" t="s">
        <v>720</v>
      </c>
      <c r="E180" s="3" t="s">
        <v>36</v>
      </c>
      <c r="F180" s="3" t="s">
        <v>204</v>
      </c>
      <c r="G180" s="3" t="s">
        <v>49</v>
      </c>
      <c r="H180" s="3" t="s">
        <v>17</v>
      </c>
      <c r="I180" s="3" t="s">
        <v>18</v>
      </c>
      <c r="J180" s="3" t="s">
        <v>19</v>
      </c>
    </row>
    <row r="181" spans="1:10" x14ac:dyDescent="0.25">
      <c r="A181" s="3" t="s">
        <v>721</v>
      </c>
      <c r="B181" s="3" t="s">
        <v>722</v>
      </c>
      <c r="C181" s="1" t="s">
        <v>62</v>
      </c>
      <c r="D181" s="3" t="s">
        <v>723</v>
      </c>
      <c r="E181" s="3" t="s">
        <v>133</v>
      </c>
      <c r="F181" s="3" t="s">
        <v>139</v>
      </c>
      <c r="G181" s="3" t="s">
        <v>140</v>
      </c>
      <c r="H181" s="3" t="s">
        <v>17</v>
      </c>
      <c r="I181" s="3" t="s">
        <v>133</v>
      </c>
      <c r="J181" s="3" t="s">
        <v>93</v>
      </c>
    </row>
    <row r="182" spans="1:10" x14ac:dyDescent="0.25">
      <c r="A182" s="3" t="s">
        <v>724</v>
      </c>
      <c r="B182" s="3" t="s">
        <v>725</v>
      </c>
      <c r="C182" s="1" t="s">
        <v>12</v>
      </c>
      <c r="D182" s="3" t="s">
        <v>726</v>
      </c>
      <c r="E182" s="3" t="s">
        <v>36</v>
      </c>
      <c r="F182" s="3" t="s">
        <v>123</v>
      </c>
      <c r="G182" s="3" t="s">
        <v>49</v>
      </c>
      <c r="H182" s="3" t="s">
        <v>39</v>
      </c>
      <c r="I182" s="3" t="s">
        <v>18</v>
      </c>
      <c r="J182" s="3" t="s">
        <v>79</v>
      </c>
    </row>
    <row r="183" spans="1:10" x14ac:dyDescent="0.25">
      <c r="A183" s="3" t="s">
        <v>727</v>
      </c>
      <c r="B183" s="3" t="s">
        <v>728</v>
      </c>
      <c r="C183" s="1" t="s">
        <v>12</v>
      </c>
      <c r="D183" s="3" t="s">
        <v>729</v>
      </c>
      <c r="E183" s="3" t="s">
        <v>91</v>
      </c>
      <c r="F183" s="3" t="s">
        <v>144</v>
      </c>
      <c r="G183" s="3" t="s">
        <v>102</v>
      </c>
      <c r="H183" s="3" t="s">
        <v>17</v>
      </c>
      <c r="I183" s="3" t="s">
        <v>18</v>
      </c>
      <c r="J183" s="3" t="s">
        <v>69</v>
      </c>
    </row>
    <row r="184" spans="1:10" x14ac:dyDescent="0.25">
      <c r="A184" s="3" t="s">
        <v>730</v>
      </c>
      <c r="B184" s="3" t="s">
        <v>731</v>
      </c>
      <c r="C184" s="1" t="s">
        <v>12</v>
      </c>
      <c r="D184" s="3" t="s">
        <v>732</v>
      </c>
      <c r="E184" s="3" t="s">
        <v>36</v>
      </c>
      <c r="F184" s="3" t="s">
        <v>512</v>
      </c>
      <c r="G184" s="3" t="s">
        <v>513</v>
      </c>
      <c r="H184" s="3" t="s">
        <v>39</v>
      </c>
      <c r="I184" s="3" t="s">
        <v>18</v>
      </c>
      <c r="J184" s="3" t="s">
        <v>40</v>
      </c>
    </row>
    <row r="185" spans="1:10" x14ac:dyDescent="0.25">
      <c r="A185" s="3" t="s">
        <v>733</v>
      </c>
      <c r="B185" s="3" t="s">
        <v>734</v>
      </c>
      <c r="C185" s="1" t="s">
        <v>12</v>
      </c>
      <c r="D185" s="3" t="s">
        <v>735</v>
      </c>
      <c r="E185" s="3" t="s">
        <v>53</v>
      </c>
      <c r="F185" s="3" t="s">
        <v>736</v>
      </c>
      <c r="G185" s="3" t="s">
        <v>49</v>
      </c>
      <c r="H185" s="3" t="s">
        <v>17</v>
      </c>
      <c r="I185" s="3" t="s">
        <v>18</v>
      </c>
      <c r="J185" s="3" t="s">
        <v>119</v>
      </c>
    </row>
    <row r="186" spans="1:10" x14ac:dyDescent="0.25">
      <c r="A186" s="3" t="s">
        <v>737</v>
      </c>
      <c r="B186" s="3" t="s">
        <v>738</v>
      </c>
      <c r="C186" s="1" t="s">
        <v>12</v>
      </c>
      <c r="D186" s="3" t="s">
        <v>739</v>
      </c>
      <c r="E186" s="3" t="s">
        <v>91</v>
      </c>
      <c r="F186" s="3" t="s">
        <v>740</v>
      </c>
      <c r="G186" s="3" t="s">
        <v>38</v>
      </c>
      <c r="H186" s="3" t="s">
        <v>17</v>
      </c>
      <c r="I186" s="3" t="s">
        <v>18</v>
      </c>
      <c r="J186" s="3" t="s">
        <v>69</v>
      </c>
    </row>
    <row r="187" spans="1:10" x14ac:dyDescent="0.25">
      <c r="A187" s="3" t="s">
        <v>741</v>
      </c>
      <c r="B187" s="3" t="s">
        <v>742</v>
      </c>
      <c r="C187" s="1" t="s">
        <v>12</v>
      </c>
      <c r="D187" s="3" t="s">
        <v>743</v>
      </c>
      <c r="E187" s="3" t="s">
        <v>91</v>
      </c>
      <c r="F187" s="3" t="s">
        <v>744</v>
      </c>
      <c r="G187" s="3" t="s">
        <v>102</v>
      </c>
      <c r="H187" s="3" t="s">
        <v>17</v>
      </c>
      <c r="I187" s="3" t="s">
        <v>18</v>
      </c>
      <c r="J187" s="3" t="s">
        <v>93</v>
      </c>
    </row>
    <row r="188" spans="1:10" x14ac:dyDescent="0.25">
      <c r="A188" s="3" t="s">
        <v>745</v>
      </c>
      <c r="B188" s="3" t="s">
        <v>746</v>
      </c>
      <c r="C188" s="1" t="s">
        <v>12</v>
      </c>
      <c r="D188" s="3" t="s">
        <v>747</v>
      </c>
      <c r="E188" s="3" t="s">
        <v>91</v>
      </c>
      <c r="F188" s="3" t="s">
        <v>748</v>
      </c>
      <c r="G188" s="3" t="s">
        <v>38</v>
      </c>
      <c r="H188" s="3" t="s">
        <v>39</v>
      </c>
      <c r="I188" s="3" t="s">
        <v>18</v>
      </c>
      <c r="J188" s="3" t="s">
        <v>171</v>
      </c>
    </row>
    <row r="189" spans="1:10" x14ac:dyDescent="0.25">
      <c r="A189" s="3" t="s">
        <v>749</v>
      </c>
      <c r="B189" s="3" t="s">
        <v>750</v>
      </c>
      <c r="C189" s="1" t="s">
        <v>12</v>
      </c>
      <c r="D189" s="3" t="s">
        <v>751</v>
      </c>
      <c r="E189" s="3" t="s">
        <v>53</v>
      </c>
      <c r="F189" s="3" t="s">
        <v>752</v>
      </c>
      <c r="G189" s="3" t="s">
        <v>49</v>
      </c>
      <c r="H189" s="3" t="s">
        <v>17</v>
      </c>
      <c r="I189" s="3" t="s">
        <v>18</v>
      </c>
      <c r="J189" s="3" t="s">
        <v>26</v>
      </c>
    </row>
    <row r="190" spans="1:10" x14ac:dyDescent="0.25">
      <c r="A190" s="3" t="s">
        <v>753</v>
      </c>
      <c r="B190" s="3" t="s">
        <v>754</v>
      </c>
      <c r="C190" s="1" t="s">
        <v>62</v>
      </c>
      <c r="D190" s="3" t="s">
        <v>755</v>
      </c>
      <c r="E190" s="3" t="s">
        <v>53</v>
      </c>
      <c r="F190" s="3" t="s">
        <v>756</v>
      </c>
      <c r="G190" s="3" t="s">
        <v>38</v>
      </c>
      <c r="H190" s="3" t="s">
        <v>39</v>
      </c>
      <c r="I190" s="3" t="s">
        <v>18</v>
      </c>
      <c r="J190" s="3" t="s">
        <v>235</v>
      </c>
    </row>
    <row r="191" spans="1:10" x14ac:dyDescent="0.25">
      <c r="A191" s="3" t="s">
        <v>757</v>
      </c>
      <c r="B191" s="3" t="s">
        <v>758</v>
      </c>
      <c r="C191" s="1" t="s">
        <v>12</v>
      </c>
      <c r="D191" s="3" t="s">
        <v>759</v>
      </c>
      <c r="E191" s="3" t="s">
        <v>91</v>
      </c>
      <c r="F191" s="3" t="s">
        <v>760</v>
      </c>
      <c r="G191" s="3" t="s">
        <v>38</v>
      </c>
      <c r="H191" s="3" t="s">
        <v>39</v>
      </c>
      <c r="I191" s="3" t="s">
        <v>18</v>
      </c>
      <c r="J191" s="3" t="s">
        <v>171</v>
      </c>
    </row>
    <row r="192" spans="1:10" x14ac:dyDescent="0.25">
      <c r="A192" s="3" t="s">
        <v>761</v>
      </c>
      <c r="B192" s="3" t="s">
        <v>762</v>
      </c>
      <c r="C192" s="1" t="s">
        <v>12</v>
      </c>
      <c r="D192" s="3" t="s">
        <v>763</v>
      </c>
      <c r="E192" s="3" t="s">
        <v>36</v>
      </c>
      <c r="F192" s="3" t="s">
        <v>48</v>
      </c>
      <c r="G192" s="3" t="s">
        <v>49</v>
      </c>
      <c r="H192" s="3" t="s">
        <v>17</v>
      </c>
      <c r="I192" s="3" t="s">
        <v>18</v>
      </c>
      <c r="J192" s="3" t="s">
        <v>74</v>
      </c>
    </row>
    <row r="193" spans="1:10" x14ac:dyDescent="0.25">
      <c r="A193" s="16" t="s">
        <v>764</v>
      </c>
      <c r="B193" s="3" t="s">
        <v>765</v>
      </c>
      <c r="C193" s="17" t="s">
        <v>62</v>
      </c>
      <c r="D193" s="16" t="s">
        <v>766</v>
      </c>
      <c r="E193" s="16" t="s">
        <v>36</v>
      </c>
      <c r="F193" s="16" t="s">
        <v>767</v>
      </c>
      <c r="G193" s="16" t="s">
        <v>49</v>
      </c>
      <c r="H193" s="16" t="s">
        <v>17</v>
      </c>
      <c r="I193" s="16" t="s">
        <v>18</v>
      </c>
      <c r="J193" s="16" t="s">
        <v>119</v>
      </c>
    </row>
    <row r="194" spans="1:10" x14ac:dyDescent="0.25">
      <c r="A194" s="16"/>
      <c r="B194" s="3" t="s">
        <v>673</v>
      </c>
      <c r="C194" s="17"/>
      <c r="D194" s="16"/>
      <c r="E194" s="16"/>
      <c r="F194" s="16"/>
      <c r="G194" s="16"/>
      <c r="H194" s="16"/>
      <c r="I194" s="16"/>
      <c r="J194" s="16"/>
    </row>
    <row r="195" spans="1:10" x14ac:dyDescent="0.25">
      <c r="A195" s="3" t="s">
        <v>768</v>
      </c>
      <c r="B195" s="3" t="s">
        <v>769</v>
      </c>
      <c r="C195" s="1" t="s">
        <v>12</v>
      </c>
      <c r="D195" s="3" t="s">
        <v>770</v>
      </c>
      <c r="E195" s="3" t="s">
        <v>30</v>
      </c>
      <c r="F195" s="3" t="s">
        <v>771</v>
      </c>
      <c r="G195" s="3" t="s">
        <v>49</v>
      </c>
      <c r="H195" s="3" t="s">
        <v>39</v>
      </c>
      <c r="I195" s="3" t="s">
        <v>32</v>
      </c>
      <c r="J195" s="3" t="s">
        <v>19</v>
      </c>
    </row>
    <row r="196" spans="1:10" x14ac:dyDescent="0.25">
      <c r="A196" s="3" t="s">
        <v>772</v>
      </c>
      <c r="B196" s="3" t="s">
        <v>773</v>
      </c>
      <c r="C196" s="1" t="s">
        <v>12</v>
      </c>
      <c r="D196" s="3" t="s">
        <v>774</v>
      </c>
      <c r="E196" s="3" t="s">
        <v>53</v>
      </c>
      <c r="F196" s="3" t="s">
        <v>501</v>
      </c>
      <c r="G196" s="3" t="s">
        <v>38</v>
      </c>
      <c r="H196" s="3" t="s">
        <v>39</v>
      </c>
      <c r="I196" s="3" t="s">
        <v>18</v>
      </c>
      <c r="J196" s="3" t="s">
        <v>59</v>
      </c>
    </row>
    <row r="197" spans="1:10" x14ac:dyDescent="0.25">
      <c r="A197" s="3" t="s">
        <v>775</v>
      </c>
      <c r="B197" s="3" t="s">
        <v>776</v>
      </c>
      <c r="C197" s="1" t="s">
        <v>12</v>
      </c>
      <c r="D197" s="3" t="s">
        <v>777</v>
      </c>
      <c r="E197" s="3" t="s">
        <v>53</v>
      </c>
      <c r="F197" s="3" t="s">
        <v>778</v>
      </c>
      <c r="G197" s="3" t="s">
        <v>25</v>
      </c>
      <c r="H197" s="3" t="s">
        <v>17</v>
      </c>
      <c r="I197" s="3" t="s">
        <v>18</v>
      </c>
      <c r="J197" s="3" t="s">
        <v>19</v>
      </c>
    </row>
    <row r="198" spans="1:10" x14ac:dyDescent="0.25">
      <c r="A198" s="3" t="s">
        <v>779</v>
      </c>
      <c r="B198" s="3" t="s">
        <v>780</v>
      </c>
      <c r="C198" s="1" t="s">
        <v>12</v>
      </c>
      <c r="D198" s="3" t="s">
        <v>781</v>
      </c>
      <c r="E198" s="3" t="s">
        <v>91</v>
      </c>
      <c r="F198" s="3" t="s">
        <v>782</v>
      </c>
      <c r="G198" s="3" t="s">
        <v>102</v>
      </c>
      <c r="H198" s="3" t="s">
        <v>17</v>
      </c>
      <c r="I198" s="3" t="s">
        <v>18</v>
      </c>
      <c r="J198" s="3" t="s">
        <v>19</v>
      </c>
    </row>
    <row r="199" spans="1:10" x14ac:dyDescent="0.25">
      <c r="A199" s="3" t="s">
        <v>783</v>
      </c>
      <c r="B199" s="3" t="s">
        <v>784</v>
      </c>
      <c r="C199" s="1" t="s">
        <v>12</v>
      </c>
      <c r="D199" s="3" t="s">
        <v>785</v>
      </c>
      <c r="E199" s="3" t="s">
        <v>53</v>
      </c>
      <c r="F199" s="3" t="s">
        <v>617</v>
      </c>
      <c r="G199" s="3" t="s">
        <v>49</v>
      </c>
      <c r="H199" s="3" t="s">
        <v>17</v>
      </c>
      <c r="I199" s="3" t="s">
        <v>18</v>
      </c>
      <c r="J199" s="3" t="s">
        <v>26</v>
      </c>
    </row>
    <row r="200" spans="1:10" x14ac:dyDescent="0.25">
      <c r="A200" s="3" t="s">
        <v>786</v>
      </c>
      <c r="B200" s="3" t="s">
        <v>787</v>
      </c>
      <c r="C200" s="1" t="s">
        <v>12</v>
      </c>
      <c r="D200" s="3" t="s">
        <v>788</v>
      </c>
      <c r="E200" s="3" t="s">
        <v>789</v>
      </c>
      <c r="F200" s="3" t="s">
        <v>790</v>
      </c>
      <c r="G200" s="3" t="s">
        <v>25</v>
      </c>
      <c r="H200" s="3" t="s">
        <v>17</v>
      </c>
      <c r="I200" s="3" t="s">
        <v>18</v>
      </c>
      <c r="J200" s="3" t="s">
        <v>19</v>
      </c>
    </row>
    <row r="201" spans="1:10" x14ac:dyDescent="0.25">
      <c r="A201" s="3" t="s">
        <v>791</v>
      </c>
      <c r="B201" s="3" t="s">
        <v>792</v>
      </c>
      <c r="C201" s="1" t="s">
        <v>12</v>
      </c>
      <c r="D201" s="3" t="s">
        <v>793</v>
      </c>
      <c r="E201" s="3" t="s">
        <v>30</v>
      </c>
      <c r="F201" s="3" t="s">
        <v>794</v>
      </c>
      <c r="G201" s="3" t="s">
        <v>25</v>
      </c>
      <c r="H201" s="3" t="s">
        <v>17</v>
      </c>
      <c r="I201" s="3" t="s">
        <v>32</v>
      </c>
      <c r="J201" s="3" t="s">
        <v>19</v>
      </c>
    </row>
    <row r="202" spans="1:10" x14ac:dyDescent="0.25">
      <c r="A202" s="3" t="s">
        <v>795</v>
      </c>
      <c r="B202" s="3" t="s">
        <v>796</v>
      </c>
      <c r="C202" s="1" t="s">
        <v>12</v>
      </c>
      <c r="D202" s="3" t="s">
        <v>797</v>
      </c>
      <c r="E202" s="3" t="s">
        <v>14</v>
      </c>
      <c r="F202" s="3" t="s">
        <v>175</v>
      </c>
      <c r="G202" s="3" t="s">
        <v>176</v>
      </c>
      <c r="H202" s="3" t="s">
        <v>39</v>
      </c>
      <c r="I202" s="3" t="s">
        <v>18</v>
      </c>
      <c r="J202" s="3" t="s">
        <v>79</v>
      </c>
    </row>
    <row r="203" spans="1:10" x14ac:dyDescent="0.25">
      <c r="A203" s="3" t="s">
        <v>798</v>
      </c>
      <c r="B203" s="3" t="s">
        <v>799</v>
      </c>
      <c r="C203" s="1" t="s">
        <v>12</v>
      </c>
      <c r="D203" s="3" t="s">
        <v>800</v>
      </c>
      <c r="E203" s="3" t="s">
        <v>243</v>
      </c>
      <c r="F203" s="3" t="s">
        <v>801</v>
      </c>
      <c r="G203" s="3" t="s">
        <v>102</v>
      </c>
      <c r="H203" s="3" t="s">
        <v>17</v>
      </c>
      <c r="I203" s="3" t="s">
        <v>18</v>
      </c>
      <c r="J203" s="3" t="s">
        <v>19</v>
      </c>
    </row>
    <row r="204" spans="1:10" x14ac:dyDescent="0.25">
      <c r="A204" s="3" t="s">
        <v>802</v>
      </c>
      <c r="B204" s="3" t="s">
        <v>803</v>
      </c>
      <c r="C204" s="1" t="s">
        <v>62</v>
      </c>
      <c r="D204" s="3" t="s">
        <v>804</v>
      </c>
      <c r="E204" s="3" t="s">
        <v>30</v>
      </c>
      <c r="F204" s="3" t="s">
        <v>166</v>
      </c>
      <c r="G204" s="3" t="s">
        <v>25</v>
      </c>
      <c r="H204" s="3" t="s">
        <v>17</v>
      </c>
      <c r="I204" s="3" t="s">
        <v>32</v>
      </c>
      <c r="J204" s="3" t="s">
        <v>19</v>
      </c>
    </row>
    <row r="205" spans="1:10" ht="30" x14ac:dyDescent="0.25">
      <c r="A205" s="3" t="s">
        <v>805</v>
      </c>
      <c r="B205" s="3" t="s">
        <v>806</v>
      </c>
      <c r="C205" s="1" t="s">
        <v>12</v>
      </c>
      <c r="D205" s="3" t="s">
        <v>807</v>
      </c>
      <c r="E205" s="3" t="s">
        <v>23</v>
      </c>
      <c r="F205" s="3" t="s">
        <v>808</v>
      </c>
      <c r="G205" s="3" t="s">
        <v>25</v>
      </c>
      <c r="H205" s="3" t="s">
        <v>17</v>
      </c>
      <c r="I205" s="3" t="s">
        <v>18</v>
      </c>
      <c r="J205" s="3" t="s">
        <v>19</v>
      </c>
    </row>
    <row r="206" spans="1:10" x14ac:dyDescent="0.25">
      <c r="A206" s="3" t="s">
        <v>809</v>
      </c>
      <c r="B206" s="3" t="s">
        <v>810</v>
      </c>
      <c r="C206" s="1" t="s">
        <v>393</v>
      </c>
      <c r="D206" s="3" t="s">
        <v>811</v>
      </c>
      <c r="E206" s="3" t="s">
        <v>30</v>
      </c>
      <c r="F206" s="3" t="s">
        <v>110</v>
      </c>
      <c r="G206" s="3" t="s">
        <v>49</v>
      </c>
      <c r="H206" s="3" t="s">
        <v>39</v>
      </c>
      <c r="I206" s="3" t="s">
        <v>32</v>
      </c>
      <c r="J206" s="3" t="s">
        <v>812</v>
      </c>
    </row>
    <row r="207" spans="1:10" x14ac:dyDescent="0.25">
      <c r="A207" s="3" t="s">
        <v>813</v>
      </c>
      <c r="B207" s="3" t="s">
        <v>814</v>
      </c>
      <c r="C207" s="1" t="s">
        <v>12</v>
      </c>
      <c r="D207" s="3" t="s">
        <v>815</v>
      </c>
      <c r="E207" s="3" t="s">
        <v>36</v>
      </c>
      <c r="F207" s="3" t="s">
        <v>445</v>
      </c>
      <c r="G207" s="3" t="s">
        <v>49</v>
      </c>
      <c r="H207" s="3" t="s">
        <v>17</v>
      </c>
      <c r="I207" s="3" t="s">
        <v>18</v>
      </c>
      <c r="J207" s="3" t="s">
        <v>19</v>
      </c>
    </row>
    <row r="208" spans="1:10" x14ac:dyDescent="0.25">
      <c r="A208" s="3" t="s">
        <v>816</v>
      </c>
      <c r="B208" s="3" t="s">
        <v>817</v>
      </c>
      <c r="C208" s="1" t="s">
        <v>12</v>
      </c>
      <c r="D208" s="3" t="s">
        <v>818</v>
      </c>
      <c r="E208" s="3" t="s">
        <v>53</v>
      </c>
      <c r="F208" s="3" t="s">
        <v>819</v>
      </c>
      <c r="G208" s="3" t="s">
        <v>25</v>
      </c>
      <c r="H208" s="3" t="s">
        <v>17</v>
      </c>
      <c r="I208" s="3" t="s">
        <v>18</v>
      </c>
      <c r="J208" s="3" t="s">
        <v>19</v>
      </c>
    </row>
    <row r="209" spans="1:10" x14ac:dyDescent="0.25">
      <c r="A209" s="3" t="s">
        <v>820</v>
      </c>
      <c r="B209" s="3" t="s">
        <v>821</v>
      </c>
      <c r="C209" s="1" t="s">
        <v>12</v>
      </c>
      <c r="D209" s="3" t="s">
        <v>822</v>
      </c>
      <c r="E209" s="3" t="s">
        <v>53</v>
      </c>
      <c r="F209" s="3" t="s">
        <v>68</v>
      </c>
      <c r="G209" s="3" t="s">
        <v>49</v>
      </c>
      <c r="H209" s="3" t="s">
        <v>17</v>
      </c>
      <c r="I209" s="3" t="s">
        <v>18</v>
      </c>
      <c r="J209" s="3" t="s">
        <v>19</v>
      </c>
    </row>
    <row r="210" spans="1:10" x14ac:dyDescent="0.25">
      <c r="A210" s="3" t="s">
        <v>823</v>
      </c>
      <c r="B210" s="3" t="s">
        <v>824</v>
      </c>
      <c r="C210" s="1" t="s">
        <v>12</v>
      </c>
      <c r="D210" s="3" t="s">
        <v>825</v>
      </c>
      <c r="E210" s="3" t="s">
        <v>36</v>
      </c>
      <c r="F210" s="3" t="s">
        <v>204</v>
      </c>
      <c r="G210" s="3" t="s">
        <v>49</v>
      </c>
      <c r="H210" s="3" t="s">
        <v>17</v>
      </c>
      <c r="I210" s="3" t="s">
        <v>18</v>
      </c>
      <c r="J210" s="3" t="s">
        <v>19</v>
      </c>
    </row>
    <row r="211" spans="1:10" x14ac:dyDescent="0.25">
      <c r="A211" s="3" t="s">
        <v>826</v>
      </c>
      <c r="B211" s="3" t="s">
        <v>827</v>
      </c>
      <c r="C211" s="1" t="s">
        <v>12</v>
      </c>
      <c r="D211" s="3" t="s">
        <v>828</v>
      </c>
      <c r="E211" s="3" t="s">
        <v>36</v>
      </c>
      <c r="F211" s="3" t="s">
        <v>123</v>
      </c>
      <c r="G211" s="3" t="s">
        <v>49</v>
      </c>
      <c r="H211" s="3" t="s">
        <v>17</v>
      </c>
      <c r="I211" s="3" t="s">
        <v>18</v>
      </c>
      <c r="J211" s="3" t="s">
        <v>19</v>
      </c>
    </row>
    <row r="212" spans="1:10" x14ac:dyDescent="0.25">
      <c r="A212" s="3" t="s">
        <v>829</v>
      </c>
      <c r="B212" s="3" t="s">
        <v>830</v>
      </c>
      <c r="C212" s="1" t="s">
        <v>12</v>
      </c>
      <c r="D212" s="3" t="s">
        <v>831</v>
      </c>
      <c r="E212" s="3" t="s">
        <v>53</v>
      </c>
      <c r="F212" s="3" t="s">
        <v>832</v>
      </c>
      <c r="G212" s="3" t="s">
        <v>49</v>
      </c>
      <c r="H212" s="3" t="s">
        <v>17</v>
      </c>
      <c r="I212" s="3" t="s">
        <v>18</v>
      </c>
      <c r="J212" s="3" t="s">
        <v>19</v>
      </c>
    </row>
    <row r="213" spans="1:10" x14ac:dyDescent="0.25">
      <c r="A213" s="3" t="s">
        <v>833</v>
      </c>
      <c r="B213" s="3" t="s">
        <v>834</v>
      </c>
      <c r="C213" s="1" t="s">
        <v>12</v>
      </c>
      <c r="D213" s="3" t="s">
        <v>835</v>
      </c>
      <c r="E213" s="3" t="s">
        <v>36</v>
      </c>
      <c r="F213" s="3" t="s">
        <v>195</v>
      </c>
      <c r="G213" s="3" t="s">
        <v>196</v>
      </c>
      <c r="H213" s="3" t="s">
        <v>17</v>
      </c>
      <c r="I213" s="3" t="s">
        <v>18</v>
      </c>
      <c r="J213" s="3" t="s">
        <v>19</v>
      </c>
    </row>
    <row r="214" spans="1:10" x14ac:dyDescent="0.25">
      <c r="A214" s="3" t="s">
        <v>836</v>
      </c>
      <c r="B214" s="3" t="s">
        <v>837</v>
      </c>
      <c r="C214" s="1" t="s">
        <v>12</v>
      </c>
      <c r="D214" s="3" t="s">
        <v>838</v>
      </c>
      <c r="E214" s="3" t="s">
        <v>53</v>
      </c>
      <c r="F214" s="3" t="s">
        <v>839</v>
      </c>
      <c r="G214" s="3" t="s">
        <v>25</v>
      </c>
      <c r="H214" s="3" t="s">
        <v>17</v>
      </c>
      <c r="I214" s="3" t="s">
        <v>18</v>
      </c>
      <c r="J214" s="3" t="s">
        <v>19</v>
      </c>
    </row>
    <row r="215" spans="1:10" x14ac:dyDescent="0.25">
      <c r="A215" s="3" t="s">
        <v>840</v>
      </c>
      <c r="B215" s="3" t="s">
        <v>841</v>
      </c>
      <c r="C215" s="1" t="s">
        <v>12</v>
      </c>
      <c r="D215" s="3" t="s">
        <v>842</v>
      </c>
      <c r="E215" s="3" t="s">
        <v>36</v>
      </c>
      <c r="F215" s="3" t="s">
        <v>123</v>
      </c>
      <c r="G215" s="3" t="s">
        <v>49</v>
      </c>
      <c r="H215" s="3" t="s">
        <v>17</v>
      </c>
      <c r="I215" s="3" t="s">
        <v>18</v>
      </c>
      <c r="J215" s="3" t="s">
        <v>19</v>
      </c>
    </row>
    <row r="216" spans="1:10" x14ac:dyDescent="0.25">
      <c r="A216" s="3" t="s">
        <v>843</v>
      </c>
      <c r="B216" s="3" t="s">
        <v>844</v>
      </c>
      <c r="C216" s="1" t="s">
        <v>62</v>
      </c>
      <c r="D216" s="3" t="s">
        <v>845</v>
      </c>
      <c r="E216" s="3" t="s">
        <v>30</v>
      </c>
      <c r="F216" s="3" t="s">
        <v>846</v>
      </c>
      <c r="G216" s="3" t="s">
        <v>129</v>
      </c>
      <c r="H216" s="3" t="s">
        <v>17</v>
      </c>
      <c r="I216" s="3" t="s">
        <v>32</v>
      </c>
      <c r="J216" s="3" t="s">
        <v>19</v>
      </c>
    </row>
    <row r="217" spans="1:10" x14ac:dyDescent="0.25">
      <c r="A217" s="3" t="s">
        <v>847</v>
      </c>
      <c r="B217" s="3" t="s">
        <v>848</v>
      </c>
      <c r="C217" s="1" t="s">
        <v>12</v>
      </c>
      <c r="D217" s="3" t="s">
        <v>849</v>
      </c>
      <c r="E217" s="3" t="s">
        <v>53</v>
      </c>
      <c r="F217" s="3" t="s">
        <v>850</v>
      </c>
      <c r="G217" s="3" t="s">
        <v>25</v>
      </c>
      <c r="H217" s="3" t="s">
        <v>17</v>
      </c>
      <c r="I217" s="3" t="s">
        <v>18</v>
      </c>
      <c r="J217" s="3" t="s">
        <v>19</v>
      </c>
    </row>
    <row r="218" spans="1:10" x14ac:dyDescent="0.25">
      <c r="A218" s="3" t="s">
        <v>851</v>
      </c>
      <c r="B218" s="3" t="s">
        <v>852</v>
      </c>
      <c r="C218" s="1" t="s">
        <v>12</v>
      </c>
      <c r="D218" s="3" t="s">
        <v>853</v>
      </c>
      <c r="E218" s="3" t="s">
        <v>53</v>
      </c>
      <c r="F218" s="3" t="s">
        <v>854</v>
      </c>
      <c r="G218" s="3" t="s">
        <v>49</v>
      </c>
      <c r="H218" s="3" t="s">
        <v>17</v>
      </c>
      <c r="I218" s="3" t="s">
        <v>18</v>
      </c>
      <c r="J218" s="3" t="s">
        <v>19</v>
      </c>
    </row>
    <row r="219" spans="1:10" x14ac:dyDescent="0.25">
      <c r="A219" s="3" t="s">
        <v>855</v>
      </c>
      <c r="B219" s="3" t="s">
        <v>856</v>
      </c>
      <c r="C219" s="1" t="s">
        <v>12</v>
      </c>
      <c r="D219" s="3" t="s">
        <v>857</v>
      </c>
      <c r="E219" s="3" t="s">
        <v>36</v>
      </c>
      <c r="F219" s="3" t="s">
        <v>48</v>
      </c>
      <c r="G219" s="3" t="s">
        <v>49</v>
      </c>
      <c r="H219" s="3" t="s">
        <v>39</v>
      </c>
      <c r="I219" s="3" t="s">
        <v>18</v>
      </c>
      <c r="J219" s="3" t="s">
        <v>858</v>
      </c>
    </row>
    <row r="220" spans="1:10" x14ac:dyDescent="0.25">
      <c r="A220" s="3" t="s">
        <v>859</v>
      </c>
      <c r="B220" s="3" t="s">
        <v>860</v>
      </c>
      <c r="C220" s="1" t="s">
        <v>62</v>
      </c>
      <c r="D220" s="3" t="s">
        <v>861</v>
      </c>
      <c r="E220" s="3" t="s">
        <v>789</v>
      </c>
      <c r="F220" s="3" t="s">
        <v>862</v>
      </c>
      <c r="G220" s="3" t="s">
        <v>129</v>
      </c>
      <c r="H220" s="3" t="s">
        <v>17</v>
      </c>
      <c r="I220" s="3" t="s">
        <v>18</v>
      </c>
      <c r="J220" s="3" t="s">
        <v>19</v>
      </c>
    </row>
    <row r="221" spans="1:10" x14ac:dyDescent="0.25">
      <c r="A221" s="3" t="s">
        <v>863</v>
      </c>
      <c r="B221" s="3" t="s">
        <v>864</v>
      </c>
      <c r="C221" s="1" t="s">
        <v>62</v>
      </c>
      <c r="D221" s="3" t="s">
        <v>865</v>
      </c>
      <c r="E221" s="3" t="s">
        <v>30</v>
      </c>
      <c r="F221" s="3" t="s">
        <v>866</v>
      </c>
      <c r="G221" s="3" t="s">
        <v>25</v>
      </c>
      <c r="H221" s="3" t="s">
        <v>17</v>
      </c>
      <c r="I221" s="3" t="s">
        <v>32</v>
      </c>
      <c r="J221" s="3" t="s">
        <v>19</v>
      </c>
    </row>
    <row r="222" spans="1:10" x14ac:dyDescent="0.25">
      <c r="A222" s="3" t="s">
        <v>867</v>
      </c>
      <c r="B222" s="3" t="s">
        <v>868</v>
      </c>
      <c r="C222" s="1" t="s">
        <v>12</v>
      </c>
      <c r="D222" s="3" t="s">
        <v>869</v>
      </c>
      <c r="E222" s="3" t="s">
        <v>53</v>
      </c>
      <c r="F222" s="3" t="s">
        <v>870</v>
      </c>
      <c r="G222" s="3" t="s">
        <v>16</v>
      </c>
      <c r="H222" s="3" t="s">
        <v>17</v>
      </c>
      <c r="I222" s="3" t="s">
        <v>18</v>
      </c>
      <c r="J222" s="3" t="s">
        <v>19</v>
      </c>
    </row>
    <row r="223" spans="1:10" x14ac:dyDescent="0.25">
      <c r="A223" s="3" t="s">
        <v>871</v>
      </c>
      <c r="B223" s="3" t="s">
        <v>872</v>
      </c>
      <c r="C223" s="1" t="s">
        <v>12</v>
      </c>
      <c r="D223" s="3" t="s">
        <v>873</v>
      </c>
      <c r="E223" s="3" t="s">
        <v>53</v>
      </c>
      <c r="F223" s="3" t="s">
        <v>874</v>
      </c>
      <c r="G223" s="3" t="s">
        <v>16</v>
      </c>
      <c r="H223" s="3" t="s">
        <v>17</v>
      </c>
      <c r="I223" s="3" t="s">
        <v>18</v>
      </c>
      <c r="J223" s="3" t="s">
        <v>19</v>
      </c>
    </row>
  </sheetData>
  <mergeCells count="18">
    <mergeCell ref="G193:G194"/>
    <mergeCell ref="H193:H194"/>
    <mergeCell ref="A167:A168"/>
    <mergeCell ref="C167:C168"/>
    <mergeCell ref="D167:D168"/>
    <mergeCell ref="E167:E168"/>
    <mergeCell ref="F167:F168"/>
    <mergeCell ref="G167:G168"/>
    <mergeCell ref="A193:A194"/>
    <mergeCell ref="C193:C194"/>
    <mergeCell ref="D193:D194"/>
    <mergeCell ref="E193:E194"/>
    <mergeCell ref="F193:F194"/>
    <mergeCell ref="I193:I194"/>
    <mergeCell ref="J193:J194"/>
    <mergeCell ref="H167:H168"/>
    <mergeCell ref="I167:I168"/>
    <mergeCell ref="J167:J16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para subir</vt:lpstr>
      <vt:lpstr>Base Modificada</vt:lpstr>
      <vt:lpstr>Observaciones</vt:lpstr>
      <vt:lpstr>Base 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Comercial</dc:creator>
  <cp:lastModifiedBy>GABRIELA</cp:lastModifiedBy>
  <dcterms:created xsi:type="dcterms:W3CDTF">2016-08-24T16:25:59Z</dcterms:created>
  <dcterms:modified xsi:type="dcterms:W3CDTF">2016-08-25T15:22:44Z</dcterms:modified>
</cp:coreProperties>
</file>